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09"/>
  <workbookPr/>
  <mc:AlternateContent xmlns:mc="http://schemas.openxmlformats.org/markup-compatibility/2006">
    <mc:Choice Requires="x15">
      <x15ac:absPath xmlns:x15ac="http://schemas.microsoft.com/office/spreadsheetml/2010/11/ac" url="C:\Users\Karina\Desktop\Back Up Karina Mueses\todos los archivos\COMPARACIÓN DE PRECIOS\CP-0008 Readecuación TNR\Planos y Listado de Partidas\"/>
    </mc:Choice>
  </mc:AlternateContent>
  <xr:revisionPtr revIDLastSave="0" documentId="8_{3C827C7E-2DE0-4AA7-90F3-7D901CC814DC}" xr6:coauthVersionLast="47" xr6:coauthVersionMax="47" xr10:uidLastSave="{00000000-0000-0000-0000-000000000000}"/>
  <bookViews>
    <workbookView xWindow="3360" yWindow="2355" windowWidth="21600" windowHeight="11385" xr2:uid="{00000000-000D-0000-FFFF-FFFF00000000}"/>
  </bookViews>
  <sheets>
    <sheet name="OFICINA TECNIFICACION DE RIEGO" sheetId="2" r:id="rId1"/>
  </sheets>
  <definedNames>
    <definedName name="ACERO34">#REF!</definedName>
    <definedName name="ACERO38">#REF!</definedName>
    <definedName name="ACOMALTATENSIONCONTRA">#REF!</definedName>
    <definedName name="ACOMDEPLANTANUEAEQUIPO800ACONTRA">#REF!</definedName>
    <definedName name="ACOMDESDEEQUIPOAPANELAA">#REF!</definedName>
    <definedName name="ACOMELEC">#REF!</definedName>
    <definedName name="ACOMEQUIPOAPANELBOMBACONTRA">#REF!</definedName>
    <definedName name="ACOMEQUIPOAPANELLUCESPARQCONTRA">#REF!</definedName>
    <definedName name="ACOMPRIDEPOSTEATRANSF750CONTRA">#REF!</definedName>
    <definedName name="ACOMSECDEEQUIPOAPANLUCESYTC">#REF!</definedName>
    <definedName name="ACOMSECDEPLANUEAEQUI800CONTRA">#REF!</definedName>
    <definedName name="ACOMSECDETRANSF750AREGBCONTRA">#REF!</definedName>
    <definedName name="ACOMSECTRANSFAEQUIPOCONTRA">#REF!</definedName>
    <definedName name="ALTATEN">#REF!</definedName>
    <definedName name="ANG2X2SOPLAMPCONTRA">#REF!</definedName>
    <definedName name="AYCARP">#REF!</definedName>
    <definedName name="BARANDACURVACONTRA">#REF!</definedName>
    <definedName name="BARANDACURVAM2CONTRA">#REF!</definedName>
    <definedName name="BARANDARECTACONTRA">#REF!</definedName>
    <definedName name="BARANDARECTAM2CONTRA">#REF!</definedName>
    <definedName name="BPLUV4SDR41CONTRA">#REF!</definedName>
    <definedName name="CANALETACONTRA">#REF!</definedName>
    <definedName name="CANTO">#REF!</definedName>
    <definedName name="CARANTEPECHO">#REF!</definedName>
    <definedName name="CARCOL30">#REF!</definedName>
    <definedName name="CARCOL50">#REF!</definedName>
    <definedName name="CARCOLAMARRE">#REF!</definedName>
    <definedName name="CARLOSAPLA">#REF!</definedName>
    <definedName name="CARLOSAVARIASAGUAS">#REF!</definedName>
    <definedName name="CARMURO">#REF!</definedName>
    <definedName name="CARP1">#REF!</definedName>
    <definedName name="CARP2">#REF!</definedName>
    <definedName name="CARPDINTEL">#REF!</definedName>
    <definedName name="CARPVIGA2040">#REF!</definedName>
    <definedName name="CARPVIGA3050">#REF!</definedName>
    <definedName name="CARPVIGA3060">#REF!</definedName>
    <definedName name="CARPVIGA4080">#REF!</definedName>
    <definedName name="CARRAMPA">#REF!</definedName>
    <definedName name="CASBESTO">#REF!</definedName>
    <definedName name="CBLOCK10">#REF!</definedName>
    <definedName name="COLAGUA2SCH40CONTRA">#REF!</definedName>
    <definedName name="COLC1">#REF!</definedName>
    <definedName name="COLC2">#REF!</definedName>
    <definedName name="COLC3CIR">#REF!</definedName>
    <definedName name="COLC4">#REF!</definedName>
    <definedName name="CONEXBAJ4SDR41A6CONTRA">#REF!</definedName>
    <definedName name="CZINC">#REF!</definedName>
    <definedName name="DESMANTSE500CONTRA">#REF!</definedName>
    <definedName name="DESPISO2CONTRA">#REF!</definedName>
    <definedName name="DISTAGUAYMOCONTRA">#REF!</definedName>
    <definedName name="EMPINTCONACEROYMALLACONTRA">#REF!</definedName>
    <definedName name="HACOL2040CISTCONTRA">#REF!</definedName>
    <definedName name="HACOL2040PORTCISTCONTRA">#REF!</definedName>
    <definedName name="HACOL3040ENTRADAESTECONTRA">#REF!</definedName>
    <definedName name="HALOSAQUIEBRASOLCONTRA">#REF!</definedName>
    <definedName name="HALSUPCISCONTRA">#REF!</definedName>
    <definedName name="HAMRAMPACONTRA">#REF!</definedName>
    <definedName name="HAPEDCONTRA">#REF!</definedName>
    <definedName name="HARAMPAESCCONTRA">#REF!</definedName>
    <definedName name="HARAMPAVEHCONTRA">#REF!</definedName>
    <definedName name="HAVABARANDACONTRA">#REF!</definedName>
    <definedName name="HAVACORONACISTCONTRA">#REF!</definedName>
    <definedName name="HAVPORTCISTCONTRA">#REF!</definedName>
    <definedName name="HAVRIOSTPONDCONTRA">#REF!</definedName>
    <definedName name="HAVUELO10CONTRA">#REF!</definedName>
    <definedName name="HAZCPONDCONTRA">#REF!</definedName>
    <definedName name="HAZFOSOCONTRA">#REF!</definedName>
    <definedName name="HAZM8TIPVIGACISTCONTRA">#REF!</definedName>
    <definedName name="HAZMRAMPACONTRA">#REF!</definedName>
    <definedName name="HORM124LIGAWINCHE">#REF!</definedName>
    <definedName name="INOFLUXBCOCONTRA">#REF!</definedName>
    <definedName name="LARRASTRE4SDR41MCONTRA">#REF!</definedName>
    <definedName name="LARRASTRE6SDR41MCONTRA">#REF!</definedName>
    <definedName name="LAVOVAEMPBCOCONTRA">#REF!</definedName>
    <definedName name="LOSA12">#REF!</definedName>
    <definedName name="LOSA20">#REF!</definedName>
    <definedName name="LOSA30">#REF!</definedName>
    <definedName name="LUZPARQEMT">#REF!</definedName>
    <definedName name="MAESTROCARP">#REF!</definedName>
    <definedName name="MAMPARAPINOTRAT">#REF!</definedName>
    <definedName name="MAMPARAPINOTRATM2">#REF!</definedName>
    <definedName name="MOPISOCERAMICA">#REF!</definedName>
    <definedName name="MURO30">#REF!</definedName>
    <definedName name="MUROBOVEDA12A10X2AD">#REF!</definedName>
    <definedName name="ORI12FFLUXBCOCONTRA">#REF!</definedName>
    <definedName name="P1XE">#REF!</definedName>
    <definedName name="P1XT">#REF!</definedName>
    <definedName name="P1YE">#REF!</definedName>
    <definedName name="P1YT">#REF!</definedName>
    <definedName name="P2XE">#REF!</definedName>
    <definedName name="P2XT">#REF!</definedName>
    <definedName name="P2YE">#REF!</definedName>
    <definedName name="P3XE">#REF!</definedName>
    <definedName name="P3XT">#REF!</definedName>
    <definedName name="P3YE">#REF!</definedName>
    <definedName name="P3YT">#REF!</definedName>
    <definedName name="P4XE">#REF!</definedName>
    <definedName name="P4XT">#REF!</definedName>
    <definedName name="P4YE">#REF!</definedName>
    <definedName name="P4YT">#REF!</definedName>
    <definedName name="P5XE">#REF!</definedName>
    <definedName name="P5YE">#REF!</definedName>
    <definedName name="P5YT">#REF!</definedName>
    <definedName name="P6XE">#REF!</definedName>
    <definedName name="P6XT">#REF!</definedName>
    <definedName name="P6YE">#REF!</definedName>
    <definedName name="P6YT">#REF!</definedName>
    <definedName name="P7XE">#REF!</definedName>
    <definedName name="P7YE">#REF!</definedName>
    <definedName name="P7YT">#REF!</definedName>
    <definedName name="PANEL612CONTRA">#REF!</definedName>
    <definedName name="PARAGOMASCONTRA">#REF!</definedName>
    <definedName name="PEONCARP">#REF!</definedName>
    <definedName name="PLOMERO">#REF!</definedName>
    <definedName name="PLOMEROAYUDANTE">#REF!</definedName>
    <definedName name="PLOMEROOFICIAL">#REF!</definedName>
    <definedName name="PUERTAPERF1X1YMALLA1CONTRA">#REF!</definedName>
    <definedName name="QUIEBRASOLESVERTCONTRA">#REF!</definedName>
    <definedName name="RELLENOGRANZOTECONTRA">#REF!</definedName>
    <definedName name="REMREINSTTRANSFCONTRA">#REF!</definedName>
    <definedName name="REPAGUA1CONTRA">#REF!</definedName>
    <definedName name="REPAGUA2CONTRA">#REF!</definedName>
    <definedName name="REPARRASTRE4CONTRA">#REF!</definedName>
    <definedName name="REPARRASTRE6CONTRA">#REF!</definedName>
    <definedName name="REUBPLANTA400CONTRA">#REF!</definedName>
    <definedName name="REUBSWTRANSF1000CONTRA">#REF!</definedName>
    <definedName name="TABIQUESBAÑOSM2CONTRA">#REF!</definedName>
    <definedName name="TRANSF750KVACONTRA">#REF!</definedName>
    <definedName name="VCOLGANTE1590">#REF!</definedName>
    <definedName name="VENT3SDR41CONTRA">#REF!</definedName>
    <definedName name="VERGRAGRISCONTRA">#REF!</definedName>
    <definedName name="VUELO10">#REF!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10" roundtripDataSignature="AMtx7mjbvBnk+synKEiZIT0+G7wdXpHkhQ=="/>
    </ext>
  </extLst>
</workbook>
</file>

<file path=xl/calcChain.xml><?xml version="1.0" encoding="utf-8"?>
<calcChain xmlns="http://schemas.openxmlformats.org/spreadsheetml/2006/main">
  <c r="F59" i="2" l="1"/>
  <c r="F58" i="2"/>
  <c r="F57" i="2"/>
  <c r="F56" i="2"/>
  <c r="F55" i="2"/>
  <c r="F54" i="2"/>
  <c r="F52" i="2"/>
  <c r="F51" i="2"/>
  <c r="F50" i="2"/>
  <c r="F49" i="2"/>
  <c r="F48" i="2"/>
  <c r="F47" i="2"/>
  <c r="F45" i="2"/>
  <c r="F43" i="2"/>
  <c r="F42" i="2"/>
  <c r="F41" i="2"/>
  <c r="F40" i="2"/>
  <c r="F38" i="2"/>
  <c r="F37" i="2"/>
  <c r="F36" i="2"/>
  <c r="F35" i="2"/>
  <c r="F34" i="2"/>
  <c r="F32" i="2"/>
  <c r="F31" i="2"/>
  <c r="F30" i="2"/>
  <c r="F29" i="2"/>
  <c r="F28" i="2"/>
  <c r="F27" i="2"/>
  <c r="F25" i="2"/>
  <c r="F24" i="2"/>
  <c r="F23" i="2"/>
  <c r="F22" i="2"/>
  <c r="F21" i="2"/>
  <c r="F20" i="2"/>
  <c r="F18" i="2"/>
  <c r="F17" i="2"/>
  <c r="F16" i="2"/>
  <c r="F15" i="2"/>
  <c r="F61" i="2" l="1"/>
  <c r="F70" i="2" s="1"/>
  <c r="F65" i="2" l="1"/>
  <c r="F63" i="2"/>
  <c r="F68" i="2" s="1"/>
  <c r="F64" i="2"/>
  <c r="F66" i="2"/>
  <c r="F67" i="2"/>
  <c r="F69" i="2"/>
  <c r="F71" i="2" l="1"/>
</calcChain>
</file>

<file path=xl/sharedStrings.xml><?xml version="1.0" encoding="utf-8"?>
<sst xmlns="http://schemas.openxmlformats.org/spreadsheetml/2006/main" count="113" uniqueCount="81">
  <si>
    <t xml:space="preserve">Obra </t>
  </si>
  <si>
    <t>Completivo readecuación oficina sede central</t>
  </si>
  <si>
    <t>Rev.0</t>
  </si>
  <si>
    <t>Lugar</t>
  </si>
  <si>
    <t xml:space="preserve">Sede central </t>
  </si>
  <si>
    <t>FECHA: 27/09/2022</t>
  </si>
  <si>
    <t>No.</t>
  </si>
  <si>
    <t>PARTIDAS Y ESPECIFICACIONES</t>
  </si>
  <si>
    <t xml:space="preserve">CANT. </t>
  </si>
  <si>
    <t>UD.</t>
  </si>
  <si>
    <t>P.U. RD$</t>
  </si>
  <si>
    <t>SUBTOTAL RD$</t>
  </si>
  <si>
    <t>1.0.-</t>
  </si>
  <si>
    <t>TRABAJOS PRELIMINARES</t>
  </si>
  <si>
    <t>Corregir pañete exterior en ventana de baño y hueco en fachada exterior lateral baños (3), ver en la visita técnica.</t>
  </si>
  <si>
    <t>m2</t>
  </si>
  <si>
    <t>Remoción de pileta de lavar suape y apertura en muro de sheetrock para hueco de puerta con el bote de los escombros.</t>
  </si>
  <si>
    <t>PA</t>
  </si>
  <si>
    <t>Elaboración de caseta de seguridad con block de 6 y vaciado en hormigón con puerta de seguridad de metal, dos ventanas comerciales p40 y lampara de pared para iluminar, según diseño.</t>
  </si>
  <si>
    <t>Elaboración de caseta para la planta eléctrica según especificaciones técnicas.</t>
  </si>
  <si>
    <t>PUERTAS Y VENTANAS</t>
  </si>
  <si>
    <t>Suministro e instalación de puertas tipo comercial (marcos negro cristal 3/16" laminado frozen) 7 u/d en el área administrativa/ financiera/ Operaciones, Salon de Reuniones y Supervisión de Proyectos.</t>
  </si>
  <si>
    <t>p2</t>
  </si>
  <si>
    <t>Suministro e instalación de puerta principal tipo comercial doble con paño superior fijo en marcos negros cristal 3/16" bronce liso.</t>
  </si>
  <si>
    <t>Desinstalar y reinstalar controles de acceso.</t>
  </si>
  <si>
    <t>UD</t>
  </si>
  <si>
    <t>Servicio Técnico de suministro e instalación de puerta blanca de polimetal de 0.90m x 2.10m (4 baño/ 2 almacén) con desmonte de puertas actuales.</t>
  </si>
  <si>
    <t>Suministro e instalación de puerta de 0.90m x 2.10m tipo pocket door con riel deslizante.</t>
  </si>
  <si>
    <t>Reparación y mantenimiento de ventanas existentes de 2.80m de ancho.</t>
  </si>
  <si>
    <t>HERRERIA</t>
  </si>
  <si>
    <t>Elaboración de baranda pasamano en escalera principal, igual a las encontradas en la escalera de la institución.</t>
  </si>
  <si>
    <t>pieL</t>
  </si>
  <si>
    <t>Protector de ventana en perfiles 3/4" x 11/2" con doble puerta, bisagras y cerraduras pintado según diseño y especificaciones con escalera de emergencia doble.</t>
  </si>
  <si>
    <r>
      <rPr>
        <sz val="12"/>
        <color theme="1"/>
        <rFont val="Arial"/>
      </rPr>
      <t>Suministro e instalacion de canaleta 4</t>
    </r>
    <r>
      <rPr>
        <sz val="12"/>
        <color theme="1"/>
        <rFont val="Calibri"/>
      </rPr>
      <t xml:space="preserve">" </t>
    </r>
    <r>
      <rPr>
        <sz val="12"/>
        <color theme="1"/>
        <rFont val="Arial"/>
      </rPr>
      <t>x 4</t>
    </r>
    <r>
      <rPr>
        <sz val="12"/>
        <color theme="1"/>
        <rFont val="Calibri"/>
      </rPr>
      <t>"</t>
    </r>
    <r>
      <rPr>
        <sz val="12"/>
        <color theme="1"/>
        <rFont val="Arial"/>
      </rPr>
      <t xml:space="preserve"> con pestaña de 1</t>
    </r>
    <r>
      <rPr>
        <sz val="12"/>
        <color theme="1"/>
        <rFont val="Calibri"/>
      </rPr>
      <t>"</t>
    </r>
    <r>
      <rPr>
        <sz val="12"/>
        <color theme="1"/>
        <rFont val="Arial"/>
      </rPr>
      <t xml:space="preserve"> para cubrir desagüe de aires pintado en anticorrosivo gris industrial, ver en la visita técnica.</t>
    </r>
  </si>
  <si>
    <t xml:space="preserve">pieL </t>
  </si>
  <si>
    <t>Elaboración de toldos en ventanas en estructura metálica pintada en negro con techo policarbonato gris opaco según diseño.</t>
  </si>
  <si>
    <t>Elaboración de techo en estructura metálica en perfiles galvanizado de 3"x11/2" pintado de negro con cubierta en policarbonato gris opaco, según diseño.</t>
  </si>
  <si>
    <t>Reparación de la pendiente de la estructura de la cubierta exterior actual y cambio de una plancha de danpalon.</t>
  </si>
  <si>
    <t>PINTURA</t>
  </si>
  <si>
    <t>Suministro y pintura interior acrílica superior blanco a 1 mano.</t>
  </si>
  <si>
    <t>Suministro y pintura fachada exterior acrílica superior (arena del sur ligado con grafito popular).</t>
  </si>
  <si>
    <t>Suministro y pintura columna y franjas en fachada frontal acrílico superior (grafito popular).</t>
  </si>
  <si>
    <t>Suministro y pintura exterior acrílica superior en muro de verja perimetral (arena del sur popular).</t>
  </si>
  <si>
    <t>Suministro y pintura esmalte en hierro fachada frontal según especificaciones del color.</t>
  </si>
  <si>
    <t>SHEETROCK/DENGLASS</t>
  </si>
  <si>
    <t>Servicio Técnico de suministro e instalacion de Sheetrock (Reparación y completivo de muros de sheetrock en distintas áreas, algunos para completarlos arribas de la estructura de los plafones).</t>
  </si>
  <si>
    <t>Servicio Técnico de suministro e instalación de Densglass (Muro para división de baño en densglass a dos caras con refuerzos en dintel y hueco de puertas/ Cierre de ventana en el area de almacen).</t>
  </si>
  <si>
    <t>Suministro y colocación de de Zócalos en Pvc.</t>
  </si>
  <si>
    <t>Reparación de estructura de plafones de pvc 2x2 (Desmantelación, mantenimiento y colocación)/ Suministro de plafones de pvc 2x2.</t>
  </si>
  <si>
    <t>PLOMERÍA</t>
  </si>
  <si>
    <t>Suministro e instalación de mueble de lavamanos de 0.80m en madera hidrófuga con mezcladora/ Suministro e instalación de extractor de plafon de 13 pulgadas/ Suministro e instalación de (1) lavamanos de pedestal con mezcladora/ Suministro e instalación de mampara para bañera cristal 3/8" transparente con laminado frozen y brazo de seguridad/Suministro e instalación de (6) inodoros push button elongado blanco/ Desinstalación y reinstalación de (1) urinal/ Instalación de un extractor de 13.6 pulgadas para ventilar/ Suministro e instalación de ducha con mezcladora de superficie con el suministro e instalación de plomería de los ductos solo agua fría/ Suministro e instalación de pileta de 1.35 mt x 0.60 mt para lavar suaper revestida en cerámica incluyendo muro altura 1.5 mt/ Suministro e instalación de sistema de desague sanitarios (perforar con equipo) 1 en el lavadero, 1 en el piso de baño nuevo y 1 en la ducha con el suministro e instalación de las parrillas de piso/ Suministro e instalación espejo en baño de 0.60 m x 1.00 m borde biselado/ Suministro e instalacion de linea de drenaje de 2'' y agua potable en PVC de 1/2'' en cocina, area de lavar suape y baño con conexión a tuberías principales/ Suministro e instalación de cerámica en pared y piso en el baño) TODOS LOS MATERIALES DEBEN DE ESTAR INCLUIDOS.</t>
  </si>
  <si>
    <t>ELÉCTRICO</t>
  </si>
  <si>
    <t>Suministro e Instalación de salida de tomacorrientes en tuberia EMT 3/4, alimentadas con alambre AWG #10 para exterior.</t>
  </si>
  <si>
    <t>Suministro e Instalación de salida de tomacorrientes de UPS, alimentadas con alambre AWG #10.</t>
  </si>
  <si>
    <t>Realambrado y montura de interruptores para independizar encendido de lámparas existentes.</t>
  </si>
  <si>
    <t>Suministro e instalación de Kit Panel Led 2x4 rectangular para empotrar.</t>
  </si>
  <si>
    <t>Suministro e instalación de Panel Eléctrico NEMA 3R sellado para exterior de Distribución de 18 breakers doble de 220v para ser instalado en el techo cambiando la cometida del alimentador del panel board al panel de distribución, migrando todos los circuitos.</t>
  </si>
  <si>
    <t xml:space="preserve">Instalación de aterrizaje de 4 paneles de breakers y 1 main breaker a tierra para neutralizar carga.                                                                                                                                                                     </t>
  </si>
  <si>
    <t>MISCELANEOS</t>
  </si>
  <si>
    <t>Suministro e instalación de contenedores en polialuminio (tetra pak reciclado) tamaño 40'' x 19'' x 19'' color aluminio de capacidad de 62 galones.</t>
  </si>
  <si>
    <t>Suministro e instalación de contenedores Heavy Duty de acopio, tamaño 48'' x 36'' x 24'' color negro con bisagra de acero inoxidable, con material de tablas plásticas recuperadas y 100% recicladas con capacidad de 180 galones.</t>
  </si>
  <si>
    <t>Suministro e instalación de paragomas de material plástico 100% reciclado, tamaño 72'' de largo x 6'' x 4'' de ancho (Incluye pintura amarillo trafico para delimitar parqueos).</t>
  </si>
  <si>
    <t>Suministro e Instalación de Laminado frost en el área de Libre Acceso a La Información y de la puerta de la Dirección Ejecutiva.</t>
  </si>
  <si>
    <t>Suministro e instalación de paneles acústico en el Salón de Reuniones.</t>
  </si>
  <si>
    <t>Limpieza continua y final</t>
  </si>
  <si>
    <t>SUB-TOTAL GENERAL</t>
  </si>
  <si>
    <t>GASTOS INDIRECTOS:</t>
  </si>
  <si>
    <t xml:space="preserve">        </t>
  </si>
  <si>
    <t>Honorarios Profesionales</t>
  </si>
  <si>
    <t>Gastos de Administración</t>
  </si>
  <si>
    <t>Seguros y fianzas</t>
  </si>
  <si>
    <t>Transporte</t>
  </si>
  <si>
    <t>Ley de liquidación de obreros</t>
  </si>
  <si>
    <t>Itbis</t>
  </si>
  <si>
    <t>Codia</t>
  </si>
  <si>
    <t>Imprevistos</t>
  </si>
  <si>
    <t>TOTAL A CONTRATAR</t>
  </si>
  <si>
    <t xml:space="preserve">Anexos fotos </t>
  </si>
  <si>
    <t xml:space="preserve"> </t>
  </si>
  <si>
    <t xml:space="preserve">PREPARADO POR: </t>
  </si>
  <si>
    <t>APROBADO POR: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</si>
</sst>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0.00;[Red]#,##0.00"/>
    <numFmt numFmtId="165" formatCode="&quot;$&quot;#,##0.00"/>
    <numFmt numFmtId="166" formatCode="_ [$$-300A]* #,##0.00_ ;_ [$$-300A]* \-#,##0.00_ ;_ [$$-300A]* &quot;-&quot;??_ ;_ @_ "/>
    <numFmt numFmtId="167" formatCode="#.##"/>
  </numFmts>
  <fonts count="13">
    <font>
      <sz val="10"/>
      <color rgb="FF000000"/>
      <name val="Arial"/>
      <scheme val="minor"/>
    </font>
    <font>
      <b/>
      <i/>
      <sz val="12"/>
      <color theme="1"/>
      <name val="Arial Narrow"/>
    </font>
    <font>
      <sz val="10"/>
      <name val="Arial"/>
    </font>
    <font>
      <sz val="12"/>
      <color theme="1"/>
      <name val="Arial"/>
    </font>
    <font>
      <b/>
      <sz val="10"/>
      <color theme="1"/>
      <name val="Arial"/>
    </font>
    <font>
      <b/>
      <u/>
      <sz val="12"/>
      <color theme="1"/>
      <name val="Arial"/>
    </font>
    <font>
      <b/>
      <sz val="12"/>
      <color theme="1"/>
      <name val="Arial"/>
    </font>
    <font>
      <sz val="10"/>
      <color theme="1"/>
      <name val="Arial"/>
    </font>
    <font>
      <sz val="10"/>
      <color theme="1"/>
      <name val="Calibri"/>
    </font>
    <font>
      <sz val="11"/>
      <color theme="1"/>
      <name val="Arial"/>
    </font>
    <font>
      <b/>
      <sz val="11"/>
      <color theme="1"/>
      <name val="Arial"/>
    </font>
    <font>
      <b/>
      <u/>
      <sz val="11"/>
      <color theme="1"/>
      <name val="Arial"/>
    </font>
    <font>
      <sz val="12"/>
      <color theme="1"/>
      <name val="Calibri"/>
    </font>
  </fonts>
  <fills count="4">
    <fill>
      <patternFill patternType="none"/>
    </fill>
    <fill>
      <patternFill patternType="gray125"/>
    </fill>
    <fill>
      <patternFill patternType="solid">
        <fgColor rgb="FFC0C0C0"/>
        <bgColor rgb="FFC0C0C0"/>
      </patternFill>
    </fill>
    <fill>
      <patternFill patternType="solid">
        <fgColor theme="0"/>
        <bgColor theme="0"/>
      </patternFill>
    </fill>
  </fills>
  <borders count="11">
    <border>
      <left/>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top/>
      <bottom/>
      <diagonal/>
    </border>
    <border>
      <left style="thin">
        <color rgb="FF000000"/>
      </left>
      <right style="thin">
        <color rgb="FF000000"/>
      </right>
      <top/>
      <bottom style="thin">
        <color rgb="FF000000"/>
      </bottom>
      <diagonal/>
    </border>
  </borders>
  <cellStyleXfs count="1">
    <xf numFmtId="0" fontId="0" fillId="0" borderId="0"/>
  </cellStyleXfs>
  <cellXfs count="90">
    <xf numFmtId="0" fontId="0" fillId="0" borderId="0" xfId="0"/>
    <xf numFmtId="4" fontId="3" fillId="0" borderId="0" xfId="0" applyNumberFormat="1" applyFont="1"/>
    <xf numFmtId="4" fontId="3" fillId="0" borderId="0" xfId="0" applyNumberFormat="1" applyFont="1" applyAlignment="1">
      <alignment horizontal="center"/>
    </xf>
    <xf numFmtId="164" fontId="3" fillId="0" borderId="0" xfId="0" applyNumberFormat="1" applyFont="1" applyAlignment="1">
      <alignment horizontal="right"/>
    </xf>
    <xf numFmtId="164" fontId="4" fillId="0" borderId="0" xfId="0" applyNumberFormat="1" applyFont="1"/>
    <xf numFmtId="4" fontId="5" fillId="0" borderId="0" xfId="0" applyNumberFormat="1" applyFont="1" applyAlignment="1">
      <alignment horizontal="right"/>
    </xf>
    <xf numFmtId="4" fontId="6" fillId="0" borderId="0" xfId="0" applyNumberFormat="1" applyFont="1" applyAlignment="1">
      <alignment horizontal="right"/>
    </xf>
    <xf numFmtId="4" fontId="7" fillId="0" borderId="0" xfId="0" applyNumberFormat="1" applyFont="1"/>
    <xf numFmtId="43" fontId="7" fillId="0" borderId="0" xfId="0" applyNumberFormat="1" applyFont="1" applyAlignment="1">
      <alignment horizontal="center"/>
    </xf>
    <xf numFmtId="43" fontId="7" fillId="0" borderId="0" xfId="0" applyNumberFormat="1" applyFont="1" applyAlignment="1">
      <alignment horizontal="right"/>
    </xf>
    <xf numFmtId="0" fontId="7" fillId="0" borderId="0" xfId="0" applyFont="1"/>
    <xf numFmtId="0" fontId="3" fillId="0" borderId="0" xfId="0" applyFont="1" applyAlignment="1">
      <alignment horizontal="left" wrapText="1"/>
    </xf>
    <xf numFmtId="0" fontId="7" fillId="0" borderId="0" xfId="0" applyFont="1" applyAlignment="1">
      <alignment horizontal="center"/>
    </xf>
    <xf numFmtId="0" fontId="6" fillId="2" borderId="1" xfId="0" applyFont="1" applyFill="1" applyBorder="1" applyAlignment="1">
      <alignment horizontal="center"/>
    </xf>
    <xf numFmtId="0" fontId="6" fillId="2" borderId="2" xfId="0" applyFont="1" applyFill="1" applyBorder="1" applyAlignment="1">
      <alignment horizontal="left"/>
    </xf>
    <xf numFmtId="43" fontId="6" fillId="2" borderId="2" xfId="0" applyNumberFormat="1" applyFont="1" applyFill="1" applyBorder="1" applyAlignment="1">
      <alignment horizontal="center"/>
    </xf>
    <xf numFmtId="43" fontId="6" fillId="2" borderId="2" xfId="0" applyNumberFormat="1" applyFont="1" applyFill="1" applyBorder="1" applyAlignment="1">
      <alignment horizontal="right"/>
    </xf>
    <xf numFmtId="4" fontId="4" fillId="0" borderId="0" xfId="0" applyNumberFormat="1" applyFont="1" applyAlignment="1">
      <alignment horizontal="right"/>
    </xf>
    <xf numFmtId="4" fontId="4" fillId="0" borderId="0" xfId="0" applyNumberFormat="1" applyFont="1"/>
    <xf numFmtId="4" fontId="7" fillId="0" borderId="0" xfId="0" applyNumberFormat="1" applyFont="1" applyAlignment="1">
      <alignment horizontal="center"/>
    </xf>
    <xf numFmtId="4" fontId="7" fillId="0" borderId="0" xfId="0" applyNumberFormat="1" applyFont="1" applyAlignment="1">
      <alignment horizontal="right"/>
    </xf>
    <xf numFmtId="4" fontId="3" fillId="2" borderId="2" xfId="0" applyNumberFormat="1" applyFont="1" applyFill="1" applyBorder="1" applyAlignment="1">
      <alignment horizontal="center"/>
    </xf>
    <xf numFmtId="4" fontId="6" fillId="2" borderId="2" xfId="0" applyNumberFormat="1" applyFont="1" applyFill="1" applyBorder="1" applyAlignment="1">
      <alignment horizontal="right"/>
    </xf>
    <xf numFmtId="4" fontId="6" fillId="2" borderId="2" xfId="0" applyNumberFormat="1" applyFont="1" applyFill="1" applyBorder="1" applyAlignment="1">
      <alignment horizontal="left"/>
    </xf>
    <xf numFmtId="10" fontId="3" fillId="2" borderId="2" xfId="0" applyNumberFormat="1" applyFont="1" applyFill="1" applyBorder="1" applyAlignment="1">
      <alignment horizontal="center"/>
    </xf>
    <xf numFmtId="164" fontId="7" fillId="0" borderId="0" xfId="0" applyNumberFormat="1" applyFont="1" applyAlignment="1">
      <alignment horizontal="right"/>
    </xf>
    <xf numFmtId="4" fontId="4" fillId="0" borderId="0" xfId="0" applyNumberFormat="1" applyFont="1" applyAlignment="1">
      <alignment horizontal="center"/>
    </xf>
    <xf numFmtId="164" fontId="4" fillId="0" borderId="0" xfId="0" applyNumberFormat="1" applyFont="1" applyAlignment="1">
      <alignment horizontal="right"/>
    </xf>
    <xf numFmtId="0" fontId="7" fillId="0" borderId="0" xfId="0" applyFont="1" applyAlignment="1">
      <alignment horizontal="right"/>
    </xf>
    <xf numFmtId="0" fontId="8" fillId="0" borderId="0" xfId="0" applyFont="1"/>
    <xf numFmtId="0" fontId="6" fillId="0" borderId="4" xfId="0" applyFont="1" applyBorder="1" applyAlignment="1">
      <alignment horizontal="center" vertical="center"/>
    </xf>
    <xf numFmtId="0" fontId="6" fillId="3" borderId="4" xfId="0" applyFont="1" applyFill="1" applyBorder="1"/>
    <xf numFmtId="4" fontId="9" fillId="3" borderId="4" xfId="0" applyNumberFormat="1" applyFont="1" applyFill="1" applyBorder="1" applyAlignment="1">
      <alignment horizontal="center" vertical="center"/>
    </xf>
    <xf numFmtId="43" fontId="10" fillId="0" borderId="4" xfId="0" applyNumberFormat="1" applyFont="1" applyBorder="1" applyAlignment="1">
      <alignment horizontal="right" vertical="center"/>
    </xf>
    <xf numFmtId="0" fontId="3" fillId="0" borderId="5" xfId="0" applyFont="1" applyBorder="1" applyAlignment="1">
      <alignment vertical="center" wrapText="1"/>
    </xf>
    <xf numFmtId="4" fontId="9" fillId="0" borderId="5" xfId="0" applyNumberFormat="1" applyFont="1" applyBorder="1" applyAlignment="1">
      <alignment horizontal="center" vertical="center"/>
    </xf>
    <xf numFmtId="43" fontId="9" fillId="0" borderId="5" xfId="0" applyNumberFormat="1" applyFont="1" applyBorder="1" applyAlignment="1">
      <alignment horizontal="right" vertical="center"/>
    </xf>
    <xf numFmtId="0" fontId="3" fillId="0" borderId="5" xfId="0" applyFont="1" applyBorder="1" applyAlignment="1">
      <alignment wrapText="1"/>
    </xf>
    <xf numFmtId="43" fontId="9" fillId="0" borderId="5" xfId="0" applyNumberFormat="1" applyFont="1" applyBorder="1" applyAlignment="1">
      <alignment horizontal="right" vertical="center" wrapText="1"/>
    </xf>
    <xf numFmtId="0" fontId="3" fillId="0" borderId="6" xfId="0" applyFont="1" applyBorder="1" applyAlignment="1">
      <alignment vertical="center" wrapText="1"/>
    </xf>
    <xf numFmtId="4" fontId="9" fillId="0" borderId="6" xfId="0" applyNumberFormat="1" applyFont="1" applyBorder="1" applyAlignment="1">
      <alignment horizontal="center" vertical="center"/>
    </xf>
    <xf numFmtId="43" fontId="9" fillId="0" borderId="6" xfId="0" applyNumberFormat="1" applyFont="1" applyBorder="1" applyAlignment="1">
      <alignment horizontal="right" vertical="center"/>
    </xf>
    <xf numFmtId="0" fontId="3" fillId="0" borderId="4" xfId="0" applyFont="1" applyBorder="1" applyAlignment="1">
      <alignment vertical="center" wrapText="1"/>
    </xf>
    <xf numFmtId="4" fontId="9" fillId="0" borderId="4" xfId="0" applyNumberFormat="1" applyFont="1" applyBorder="1" applyAlignment="1">
      <alignment horizontal="center" vertical="center"/>
    </xf>
    <xf numFmtId="43" fontId="9" fillId="0" borderId="4" xfId="0" applyNumberFormat="1" applyFont="1" applyBorder="1" applyAlignment="1">
      <alignment horizontal="right" vertical="center"/>
    </xf>
    <xf numFmtId="4" fontId="9" fillId="0" borderId="5" xfId="0" applyNumberFormat="1" applyFont="1" applyBorder="1" applyAlignment="1">
      <alignment horizontal="center" vertical="center" wrapText="1"/>
    </xf>
    <xf numFmtId="2" fontId="6" fillId="0" borderId="4" xfId="0" applyNumberFormat="1" applyFont="1" applyBorder="1" applyAlignment="1">
      <alignment horizontal="center" vertical="center"/>
    </xf>
    <xf numFmtId="167" fontId="6" fillId="0" borderId="4" xfId="0" applyNumberFormat="1" applyFont="1" applyBorder="1" applyAlignment="1">
      <alignment horizontal="center" vertical="center"/>
    </xf>
    <xf numFmtId="2" fontId="6" fillId="0" borderId="9" xfId="0" applyNumberFormat="1" applyFont="1" applyBorder="1" applyAlignment="1">
      <alignment horizontal="center" vertical="center"/>
    </xf>
    <xf numFmtId="0" fontId="3" fillId="0" borderId="4" xfId="0" applyFont="1" applyBorder="1" applyAlignment="1">
      <alignment wrapText="1"/>
    </xf>
    <xf numFmtId="43" fontId="9" fillId="0" borderId="4" xfId="0" applyNumberFormat="1" applyFont="1" applyBorder="1" applyAlignment="1">
      <alignment horizontal="right" vertical="center" wrapText="1"/>
    </xf>
    <xf numFmtId="0" fontId="9" fillId="0" borderId="4" xfId="0" applyFont="1" applyBorder="1" applyAlignment="1">
      <alignment horizontal="center" vertical="center"/>
    </xf>
    <xf numFmtId="43" fontId="9" fillId="0" borderId="4" xfId="0" applyNumberFormat="1" applyFont="1" applyBorder="1" applyAlignment="1">
      <alignment vertical="center"/>
    </xf>
    <xf numFmtId="4" fontId="9" fillId="0" borderId="4" xfId="0" applyNumberFormat="1" applyFont="1" applyBorder="1" applyAlignment="1">
      <alignment horizontal="right" vertical="center"/>
    </xf>
    <xf numFmtId="2" fontId="6" fillId="0" borderId="10" xfId="0" applyNumberFormat="1" applyFont="1" applyBorder="1" applyAlignment="1">
      <alignment horizontal="center" vertical="center"/>
    </xf>
    <xf numFmtId="43" fontId="6" fillId="0" borderId="4" xfId="0" applyNumberFormat="1" applyFont="1" applyBorder="1" applyAlignment="1">
      <alignment horizontal="left"/>
    </xf>
    <xf numFmtId="165" fontId="7" fillId="0" borderId="0" xfId="0" applyNumberFormat="1" applyFont="1"/>
    <xf numFmtId="166" fontId="6" fillId="0" borderId="0" xfId="0" applyNumberFormat="1" applyFont="1"/>
    <xf numFmtId="0" fontId="3" fillId="0" borderId="0" xfId="0" applyFont="1" applyAlignment="1">
      <alignment horizontal="center" vertical="center"/>
    </xf>
    <xf numFmtId="43" fontId="6" fillId="0" borderId="0" xfId="0" applyNumberFormat="1" applyFont="1" applyAlignment="1">
      <alignment horizontal="left"/>
    </xf>
    <xf numFmtId="43" fontId="9" fillId="0" borderId="0" xfId="0" applyNumberFormat="1" applyFont="1" applyAlignment="1">
      <alignment vertical="center"/>
    </xf>
    <xf numFmtId="0" fontId="9" fillId="0" borderId="0" xfId="0" applyFont="1" applyAlignment="1">
      <alignment horizontal="center" vertical="center"/>
    </xf>
    <xf numFmtId="4" fontId="10" fillId="0" borderId="0" xfId="0" applyNumberFormat="1" applyFont="1" applyAlignment="1">
      <alignment vertical="center"/>
    </xf>
    <xf numFmtId="43" fontId="6" fillId="2" borderId="3" xfId="0" applyNumberFormat="1" applyFont="1" applyFill="1" applyBorder="1" applyAlignment="1">
      <alignment horizontal="right"/>
    </xf>
    <xf numFmtId="10" fontId="7" fillId="0" borderId="0" xfId="0" applyNumberFormat="1" applyFont="1" applyAlignment="1">
      <alignment horizontal="right"/>
    </xf>
    <xf numFmtId="44" fontId="7" fillId="0" borderId="0" xfId="0" applyNumberFormat="1" applyFont="1" applyAlignment="1">
      <alignment horizontal="right"/>
    </xf>
    <xf numFmtId="44" fontId="6" fillId="2" borderId="3" xfId="0" applyNumberFormat="1" applyFont="1" applyFill="1" applyBorder="1" applyAlignment="1">
      <alignment horizontal="right"/>
    </xf>
    <xf numFmtId="4" fontId="9" fillId="0" borderId="0" xfId="0" applyNumberFormat="1" applyFont="1"/>
    <xf numFmtId="4" fontId="9" fillId="0" borderId="0" xfId="0" applyNumberFormat="1" applyFont="1" applyAlignment="1">
      <alignment horizontal="center"/>
    </xf>
    <xf numFmtId="164" fontId="9" fillId="0" borderId="0" xfId="0" applyNumberFormat="1" applyFont="1" applyAlignment="1">
      <alignment horizontal="right" vertical="center"/>
    </xf>
    <xf numFmtId="4" fontId="9" fillId="0" borderId="0" xfId="0" applyNumberFormat="1" applyFont="1" applyAlignment="1">
      <alignment horizontal="right" vertical="center"/>
    </xf>
    <xf numFmtId="4" fontId="4" fillId="2" borderId="7" xfId="0" applyNumberFormat="1" applyFont="1" applyFill="1" applyBorder="1" applyAlignment="1">
      <alignment horizontal="center"/>
    </xf>
    <xf numFmtId="4" fontId="4" fillId="2" borderId="8" xfId="0" applyNumberFormat="1" applyFont="1" applyFill="1" applyBorder="1" applyAlignment="1">
      <alignment horizontal="center"/>
    </xf>
    <xf numFmtId="4" fontId="4" fillId="2" borderId="5" xfId="0" applyNumberFormat="1" applyFont="1" applyFill="1" applyBorder="1" applyAlignment="1">
      <alignment horizontal="center"/>
    </xf>
    <xf numFmtId="2" fontId="7" fillId="0" borderId="0" xfId="0" applyNumberFormat="1" applyFont="1"/>
    <xf numFmtId="43" fontId="7" fillId="0" borderId="0" xfId="0" applyNumberFormat="1" applyFont="1"/>
    <xf numFmtId="166" fontId="7" fillId="0" borderId="0" xfId="0" applyNumberFormat="1" applyFont="1"/>
    <xf numFmtId="4" fontId="1" fillId="0" borderId="0" xfId="0" applyNumberFormat="1" applyFont="1" applyAlignment="1">
      <alignment horizontal="center"/>
    </xf>
    <xf numFmtId="0" fontId="6" fillId="2" borderId="7" xfId="0" applyFont="1" applyFill="1" applyBorder="1" applyAlignment="1">
      <alignment horizontal="center" vertical="center"/>
    </xf>
    <xf numFmtId="164" fontId="10" fillId="0" borderId="0" xfId="0" applyNumberFormat="1" applyFont="1" applyAlignment="1">
      <alignment horizontal="center" vertical="center"/>
    </xf>
    <xf numFmtId="164" fontId="11" fillId="0" borderId="0" xfId="0" applyNumberFormat="1" applyFont="1" applyAlignment="1">
      <alignment horizontal="center" vertical="center"/>
    </xf>
    <xf numFmtId="164" fontId="9" fillId="0" borderId="0" xfId="0" applyNumberFormat="1" applyFont="1" applyAlignment="1">
      <alignment horizontal="center" vertical="center"/>
    </xf>
    <xf numFmtId="43" fontId="6" fillId="2" borderId="7" xfId="0" applyNumberFormat="1" applyFont="1" applyFill="1" applyBorder="1" applyAlignment="1">
      <alignment horizontal="center"/>
    </xf>
    <xf numFmtId="0" fontId="10" fillId="0" borderId="0" xfId="0" applyFont="1" applyAlignment="1">
      <alignment horizontal="center"/>
    </xf>
    <xf numFmtId="164" fontId="10" fillId="0" borderId="0" xfId="0" applyNumberFormat="1" applyFont="1" applyAlignment="1">
      <alignment horizontal="center"/>
    </xf>
    <xf numFmtId="0" fontId="11" fillId="0" borderId="0" xfId="0" applyFont="1" applyAlignment="1">
      <alignment horizontal="center"/>
    </xf>
    <xf numFmtId="164" fontId="9" fillId="0" borderId="0" xfId="0" applyNumberFormat="1" applyFont="1" applyAlignment="1">
      <alignment horizontal="center"/>
    </xf>
    <xf numFmtId="0" fontId="0" fillId="0" borderId="0" xfId="0" applyAlignment="1"/>
    <xf numFmtId="0" fontId="2" fillId="0" borderId="8" xfId="0" applyFont="1" applyBorder="1" applyAlignment="1"/>
    <xf numFmtId="0" fontId="2" fillId="0" borderId="5" xfId="0" applyFont="1" applyBorder="1"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haredStrings" Target="sharedStrings.xml"/><Relationship Id="rId12" Type="http://schemas.openxmlformats.org/officeDocument/2006/relationships/styles" Target="styles.xml"/><Relationship Id="rId1" Type="http://schemas.openxmlformats.org/officeDocument/2006/relationships/worksheet" Target="worksheets/sheet1.xml"/><Relationship Id="rId11" Type="http://schemas.openxmlformats.org/officeDocument/2006/relationships/theme" Target="theme/theme1.xml"/><Relationship Id="rId10" Type="http://customschemas.google.com/relationships/workbookmetadata" Target="metadata"/><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1752600</xdr:colOff>
      <xdr:row>0</xdr:row>
      <xdr:rowOff>47625</xdr:rowOff>
    </xdr:from>
    <xdr:ext cx="2943225" cy="1943100"/>
    <xdr:pic>
      <xdr:nvPicPr>
        <xdr:cNvPr id="2" name="image2.png" title="Imagen">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666699"/>
  </sheetPr>
  <dimension ref="A1:Z1010"/>
  <sheetViews>
    <sheetView tabSelected="1" topLeftCell="A68" workbookViewId="0">
      <selection activeCell="B77" sqref="A77:G84"/>
    </sheetView>
  </sheetViews>
  <sheetFormatPr defaultColWidth="12.5703125" defaultRowHeight="15" customHeight="1"/>
  <cols>
    <col min="1" max="1" width="8" customWidth="1"/>
    <col min="2" max="2" width="39.5703125" customWidth="1"/>
    <col min="3" max="3" width="12.28515625" customWidth="1"/>
    <col min="4" max="4" width="6.5703125" customWidth="1"/>
    <col min="5" max="5" width="13.28515625" customWidth="1"/>
    <col min="6" max="6" width="19.5703125" customWidth="1"/>
    <col min="7" max="7" width="16" customWidth="1"/>
    <col min="8" max="8" width="10" customWidth="1"/>
    <col min="9" max="9" width="14.28515625" customWidth="1"/>
    <col min="10" max="10" width="10" customWidth="1"/>
    <col min="11" max="11" width="13.28515625" customWidth="1"/>
    <col min="12" max="12" width="17.140625" customWidth="1"/>
    <col min="13" max="13" width="10" customWidth="1"/>
    <col min="14" max="14" width="12.28515625" customWidth="1"/>
    <col min="15" max="26" width="10" customWidth="1"/>
  </cols>
  <sheetData>
    <row r="1" spans="1:26" ht="15.75" customHeight="1">
      <c r="A1" s="77"/>
      <c r="B1" s="87"/>
      <c r="C1" s="87"/>
      <c r="D1" s="87"/>
      <c r="E1" s="87"/>
      <c r="F1" s="87"/>
    </row>
    <row r="2" spans="1:26" ht="15.75" customHeight="1">
      <c r="A2" s="87"/>
      <c r="B2" s="87"/>
      <c r="C2" s="87"/>
      <c r="D2" s="87"/>
      <c r="E2" s="87"/>
      <c r="F2" s="87"/>
    </row>
    <row r="3" spans="1:26" ht="15.75" customHeight="1">
      <c r="A3" s="87"/>
      <c r="B3" s="87"/>
      <c r="C3" s="87"/>
      <c r="D3" s="87"/>
      <c r="E3" s="87"/>
      <c r="F3" s="87"/>
    </row>
    <row r="4" spans="1:26" ht="15.75" customHeight="1">
      <c r="A4" s="87"/>
      <c r="B4" s="87"/>
      <c r="C4" s="87"/>
      <c r="D4" s="87"/>
      <c r="E4" s="87"/>
      <c r="F4" s="87"/>
    </row>
    <row r="5" spans="1:26" ht="33" customHeight="1">
      <c r="A5" s="87"/>
      <c r="B5" s="87"/>
      <c r="C5" s="87"/>
      <c r="D5" s="87"/>
      <c r="E5" s="87"/>
      <c r="F5" s="87"/>
    </row>
    <row r="6" spans="1:26" ht="15.75" customHeight="1">
      <c r="A6" s="87"/>
      <c r="B6" s="87"/>
      <c r="C6" s="87"/>
      <c r="D6" s="87"/>
      <c r="E6" s="87"/>
      <c r="F6" s="87"/>
      <c r="K6" s="29"/>
    </row>
    <row r="7" spans="1:26" ht="15.75" customHeight="1">
      <c r="A7" s="87"/>
      <c r="B7" s="87"/>
      <c r="C7" s="87"/>
      <c r="D7" s="87"/>
      <c r="E7" s="87"/>
      <c r="F7" s="87"/>
    </row>
    <row r="8" spans="1:26" ht="15.75" customHeight="1">
      <c r="A8" s="87"/>
      <c r="B8" s="87"/>
      <c r="C8" s="87"/>
      <c r="D8" s="87"/>
      <c r="E8" s="87"/>
      <c r="F8" s="87"/>
    </row>
    <row r="9" spans="1:26" ht="15.75" customHeight="1">
      <c r="A9" s="87"/>
      <c r="B9" s="87"/>
      <c r="C9" s="87"/>
      <c r="D9" s="87"/>
      <c r="E9" s="87"/>
      <c r="F9" s="87"/>
    </row>
    <row r="10" spans="1:26" ht="15.75" customHeight="1">
      <c r="A10" s="5" t="s">
        <v>0</v>
      </c>
      <c r="B10" s="1" t="s">
        <v>1</v>
      </c>
      <c r="C10" s="2"/>
      <c r="D10" s="2"/>
      <c r="E10" s="3"/>
      <c r="F10" s="4" t="s">
        <v>2</v>
      </c>
      <c r="H10" s="10"/>
      <c r="I10" s="10"/>
    </row>
    <row r="11" spans="1:26" ht="15.75" customHeight="1">
      <c r="A11" s="6" t="s">
        <v>3</v>
      </c>
      <c r="B11" s="1" t="s">
        <v>4</v>
      </c>
      <c r="C11" s="2"/>
      <c r="D11" s="2"/>
      <c r="E11" s="3"/>
      <c r="F11" s="27" t="s">
        <v>5</v>
      </c>
      <c r="H11" s="10"/>
      <c r="I11" s="10"/>
    </row>
    <row r="12" spans="1:26" ht="15.75" customHeight="1">
      <c r="A12" s="6"/>
      <c r="B12" s="1"/>
      <c r="C12" s="2"/>
      <c r="D12" s="2"/>
      <c r="E12" s="3"/>
      <c r="F12" s="27"/>
      <c r="H12" s="10"/>
      <c r="I12" s="10"/>
    </row>
    <row r="13" spans="1:26" ht="12.75" customHeight="1">
      <c r="A13" s="71" t="s">
        <v>6</v>
      </c>
      <c r="B13" s="72" t="s">
        <v>7</v>
      </c>
      <c r="C13" s="72" t="s">
        <v>8</v>
      </c>
      <c r="D13" s="72" t="s">
        <v>9</v>
      </c>
      <c r="E13" s="72" t="s">
        <v>10</v>
      </c>
      <c r="F13" s="73" t="s">
        <v>11</v>
      </c>
      <c r="H13" s="26"/>
      <c r="I13" s="10"/>
    </row>
    <row r="14" spans="1:26" ht="15.75" customHeight="1">
      <c r="A14" s="30" t="s">
        <v>12</v>
      </c>
      <c r="B14" s="31" t="s">
        <v>13</v>
      </c>
      <c r="C14" s="32"/>
      <c r="D14" s="32"/>
      <c r="E14" s="32"/>
      <c r="F14" s="33"/>
      <c r="G14" s="28"/>
      <c r="H14" s="26"/>
      <c r="I14" s="10"/>
    </row>
    <row r="15" spans="1:26" ht="44.25" customHeight="1">
      <c r="A15" s="30">
        <v>1.1000000000000001</v>
      </c>
      <c r="B15" s="34" t="s">
        <v>14</v>
      </c>
      <c r="C15" s="35">
        <v>8</v>
      </c>
      <c r="D15" s="35" t="s">
        <v>15</v>
      </c>
      <c r="E15" s="35">
        <v>0</v>
      </c>
      <c r="F15" s="36">
        <f t="shared" ref="F15:F18" si="0">+E15*C15</f>
        <v>0</v>
      </c>
      <c r="G15" s="10"/>
      <c r="H15" s="7"/>
      <c r="I15" s="10"/>
      <c r="J15" s="10"/>
      <c r="K15" s="10"/>
      <c r="L15" s="10"/>
      <c r="M15" s="10"/>
      <c r="N15" s="10"/>
      <c r="O15" s="10"/>
      <c r="P15" s="10"/>
      <c r="Q15" s="10"/>
      <c r="R15" s="10"/>
      <c r="S15" s="10"/>
      <c r="T15" s="10"/>
      <c r="U15" s="10"/>
      <c r="V15" s="10"/>
      <c r="W15" s="10"/>
      <c r="X15" s="10"/>
      <c r="Y15" s="10"/>
      <c r="Z15" s="10"/>
    </row>
    <row r="16" spans="1:26" ht="46.5" customHeight="1">
      <c r="A16" s="30">
        <v>1.2</v>
      </c>
      <c r="B16" s="37" t="s">
        <v>16</v>
      </c>
      <c r="C16" s="35">
        <v>1</v>
      </c>
      <c r="D16" s="35" t="s">
        <v>17</v>
      </c>
      <c r="E16" s="35">
        <v>0</v>
      </c>
      <c r="F16" s="38">
        <f t="shared" si="0"/>
        <v>0</v>
      </c>
      <c r="G16" s="10"/>
      <c r="H16" s="7"/>
      <c r="I16" s="74"/>
      <c r="J16" s="10"/>
      <c r="K16" s="10"/>
      <c r="L16" s="10"/>
      <c r="M16" s="10"/>
      <c r="N16" s="10"/>
      <c r="O16" s="10"/>
      <c r="P16" s="10"/>
      <c r="Q16" s="10"/>
      <c r="R16" s="10"/>
      <c r="S16" s="10"/>
      <c r="T16" s="10"/>
      <c r="U16" s="10"/>
      <c r="V16" s="10"/>
      <c r="W16" s="10"/>
      <c r="X16" s="10"/>
      <c r="Y16" s="10"/>
      <c r="Z16" s="10"/>
    </row>
    <row r="17" spans="1:26" ht="76.5" customHeight="1">
      <c r="A17" s="30">
        <v>1.3</v>
      </c>
      <c r="B17" s="34" t="s">
        <v>18</v>
      </c>
      <c r="C17" s="35">
        <v>15</v>
      </c>
      <c r="D17" s="35" t="s">
        <v>15</v>
      </c>
      <c r="E17" s="35">
        <v>0</v>
      </c>
      <c r="F17" s="36">
        <f t="shared" si="0"/>
        <v>0</v>
      </c>
      <c r="G17" s="10"/>
      <c r="H17" s="7"/>
      <c r="I17" s="74"/>
      <c r="J17" s="10"/>
      <c r="K17" s="10"/>
      <c r="L17" s="10"/>
      <c r="M17" s="10"/>
      <c r="N17" s="10"/>
      <c r="O17" s="10"/>
      <c r="P17" s="10"/>
      <c r="Q17" s="10"/>
      <c r="R17" s="10"/>
      <c r="S17" s="10"/>
      <c r="T17" s="10"/>
      <c r="U17" s="10"/>
      <c r="V17" s="10"/>
      <c r="W17" s="10"/>
      <c r="X17" s="10"/>
      <c r="Y17" s="10"/>
      <c r="Z17" s="10"/>
    </row>
    <row r="18" spans="1:26" ht="33.75" customHeight="1">
      <c r="A18" s="30">
        <v>1.4</v>
      </c>
      <c r="B18" s="39" t="s">
        <v>19</v>
      </c>
      <c r="C18" s="40">
        <v>25</v>
      </c>
      <c r="D18" s="40" t="s">
        <v>15</v>
      </c>
      <c r="E18" s="40">
        <v>0</v>
      </c>
      <c r="F18" s="41">
        <f t="shared" si="0"/>
        <v>0</v>
      </c>
      <c r="G18" s="10"/>
      <c r="H18" s="7"/>
      <c r="I18" s="74"/>
      <c r="J18" s="10"/>
      <c r="K18" s="10"/>
      <c r="L18" s="10"/>
      <c r="M18" s="10"/>
      <c r="N18" s="10"/>
      <c r="O18" s="10"/>
      <c r="P18" s="10"/>
      <c r="Q18" s="10"/>
      <c r="R18" s="10"/>
      <c r="S18" s="10"/>
      <c r="T18" s="10"/>
      <c r="U18" s="10"/>
      <c r="V18" s="10"/>
      <c r="W18" s="10"/>
      <c r="X18" s="10"/>
      <c r="Y18" s="10"/>
      <c r="Z18" s="10"/>
    </row>
    <row r="19" spans="1:26" ht="14.25" customHeight="1">
      <c r="A19" s="78" t="s">
        <v>20</v>
      </c>
      <c r="B19" s="88"/>
      <c r="C19" s="88"/>
      <c r="D19" s="88"/>
      <c r="E19" s="88"/>
      <c r="F19" s="89"/>
      <c r="H19" s="26"/>
      <c r="I19" s="10"/>
    </row>
    <row r="20" spans="1:26" ht="86.25" customHeight="1">
      <c r="A20" s="30">
        <v>1.5</v>
      </c>
      <c r="B20" s="42" t="s">
        <v>21</v>
      </c>
      <c r="C20" s="43">
        <v>157.5</v>
      </c>
      <c r="D20" s="43" t="s">
        <v>22</v>
      </c>
      <c r="E20" s="43">
        <v>0</v>
      </c>
      <c r="F20" s="44">
        <f t="shared" ref="F20:F25" si="1">+E20*C20</f>
        <v>0</v>
      </c>
      <c r="H20" s="26"/>
      <c r="I20" s="10"/>
    </row>
    <row r="21" spans="1:26" ht="47.25" customHeight="1">
      <c r="A21" s="30">
        <v>1.6</v>
      </c>
      <c r="B21" s="37" t="s">
        <v>23</v>
      </c>
      <c r="C21" s="45">
        <v>50.74</v>
      </c>
      <c r="D21" s="45" t="s">
        <v>22</v>
      </c>
      <c r="E21" s="45">
        <v>0</v>
      </c>
      <c r="F21" s="38">
        <f t="shared" si="1"/>
        <v>0</v>
      </c>
      <c r="G21" s="10"/>
      <c r="H21" s="7"/>
      <c r="I21" s="10"/>
      <c r="J21" s="10"/>
      <c r="K21" s="10"/>
      <c r="L21" s="10"/>
      <c r="M21" s="10"/>
      <c r="N21" s="10"/>
      <c r="O21" s="10"/>
      <c r="P21" s="10"/>
      <c r="Q21" s="10"/>
      <c r="R21" s="10"/>
      <c r="S21" s="10"/>
      <c r="T21" s="10"/>
      <c r="U21" s="10"/>
      <c r="V21" s="10"/>
      <c r="W21" s="10"/>
      <c r="X21" s="10"/>
      <c r="Y21" s="10"/>
      <c r="Z21" s="10"/>
    </row>
    <row r="22" spans="1:26" ht="33" customHeight="1">
      <c r="A22" s="30">
        <v>1.7</v>
      </c>
      <c r="B22" s="34" t="s">
        <v>24</v>
      </c>
      <c r="C22" s="45">
        <v>2</v>
      </c>
      <c r="D22" s="45" t="s">
        <v>25</v>
      </c>
      <c r="E22" s="45">
        <v>0</v>
      </c>
      <c r="F22" s="38">
        <f t="shared" si="1"/>
        <v>0</v>
      </c>
      <c r="G22" s="10"/>
      <c r="H22" s="7"/>
      <c r="I22" s="10"/>
      <c r="J22" s="10"/>
      <c r="K22" s="10"/>
      <c r="L22" s="10"/>
      <c r="M22" s="10"/>
      <c r="N22" s="10"/>
      <c r="O22" s="10"/>
      <c r="P22" s="10"/>
      <c r="Q22" s="10"/>
      <c r="R22" s="10"/>
      <c r="S22" s="10"/>
      <c r="T22" s="10"/>
      <c r="U22" s="10"/>
      <c r="V22" s="10"/>
      <c r="W22" s="10"/>
      <c r="X22" s="10"/>
      <c r="Y22" s="10"/>
      <c r="Z22" s="10"/>
    </row>
    <row r="23" spans="1:26" ht="62.25" customHeight="1">
      <c r="A23" s="30">
        <v>1.8</v>
      </c>
      <c r="B23" s="37" t="s">
        <v>26</v>
      </c>
      <c r="C23" s="35">
        <v>6</v>
      </c>
      <c r="D23" s="35" t="s">
        <v>25</v>
      </c>
      <c r="E23" s="35">
        <v>0</v>
      </c>
      <c r="F23" s="36">
        <f t="shared" si="1"/>
        <v>0</v>
      </c>
      <c r="G23" s="75"/>
      <c r="H23" s="7"/>
      <c r="I23" s="10"/>
      <c r="J23" s="10"/>
      <c r="K23" s="75"/>
      <c r="L23" s="10"/>
      <c r="M23" s="10"/>
      <c r="N23" s="10"/>
      <c r="O23" s="10"/>
      <c r="P23" s="10"/>
      <c r="Q23" s="10"/>
      <c r="R23" s="10"/>
      <c r="S23" s="10"/>
      <c r="T23" s="10"/>
      <c r="U23" s="10"/>
      <c r="V23" s="10"/>
      <c r="W23" s="10"/>
      <c r="X23" s="10"/>
      <c r="Y23" s="10"/>
      <c r="Z23" s="10"/>
    </row>
    <row r="24" spans="1:26" ht="47.25" customHeight="1">
      <c r="A24" s="30">
        <v>1.9</v>
      </c>
      <c r="B24" s="37" t="s">
        <v>27</v>
      </c>
      <c r="C24" s="35">
        <v>1</v>
      </c>
      <c r="D24" s="35" t="s">
        <v>25</v>
      </c>
      <c r="E24" s="35">
        <v>0</v>
      </c>
      <c r="F24" s="36">
        <f t="shared" si="1"/>
        <v>0</v>
      </c>
      <c r="G24" s="75"/>
      <c r="H24" s="7"/>
      <c r="I24" s="10"/>
      <c r="J24" s="10"/>
      <c r="K24" s="75"/>
      <c r="L24" s="10"/>
      <c r="M24" s="10"/>
      <c r="N24" s="10"/>
      <c r="O24" s="10"/>
      <c r="P24" s="10"/>
      <c r="Q24" s="10"/>
      <c r="R24" s="10"/>
      <c r="S24" s="10"/>
      <c r="T24" s="10"/>
      <c r="U24" s="10"/>
      <c r="V24" s="10"/>
      <c r="W24" s="10"/>
      <c r="X24" s="10"/>
      <c r="Y24" s="10"/>
      <c r="Z24" s="10"/>
    </row>
    <row r="25" spans="1:26" ht="33" customHeight="1">
      <c r="A25" s="46">
        <v>1.1000000000000001</v>
      </c>
      <c r="B25" s="37" t="s">
        <v>28</v>
      </c>
      <c r="C25" s="35">
        <v>10</v>
      </c>
      <c r="D25" s="35" t="s">
        <v>25</v>
      </c>
      <c r="E25" s="35">
        <v>0</v>
      </c>
      <c r="F25" s="36">
        <f t="shared" si="1"/>
        <v>0</v>
      </c>
      <c r="G25" s="75"/>
      <c r="H25" s="7"/>
      <c r="I25" s="7"/>
      <c r="J25" s="10"/>
      <c r="K25" s="56"/>
      <c r="L25" s="76"/>
      <c r="M25" s="10"/>
      <c r="N25" s="10"/>
      <c r="O25" s="10"/>
      <c r="P25" s="10"/>
      <c r="Q25" s="10"/>
      <c r="R25" s="10"/>
      <c r="S25" s="10"/>
      <c r="T25" s="10"/>
      <c r="U25" s="10"/>
      <c r="V25" s="10"/>
      <c r="W25" s="10"/>
      <c r="X25" s="10"/>
      <c r="Y25" s="10"/>
      <c r="Z25" s="10"/>
    </row>
    <row r="26" spans="1:26" ht="14.25" customHeight="1">
      <c r="A26" s="78" t="s">
        <v>29</v>
      </c>
      <c r="B26" s="88"/>
      <c r="C26" s="88"/>
      <c r="D26" s="88"/>
      <c r="E26" s="88"/>
      <c r="F26" s="89"/>
      <c r="H26" s="26"/>
      <c r="I26" s="10"/>
    </row>
    <row r="27" spans="1:26" ht="47.25" customHeight="1">
      <c r="A27" s="30">
        <v>1.1100000000000001</v>
      </c>
      <c r="B27" s="34" t="s">
        <v>30</v>
      </c>
      <c r="C27" s="35">
        <v>16.04</v>
      </c>
      <c r="D27" s="35" t="s">
        <v>31</v>
      </c>
      <c r="E27" s="35">
        <v>0</v>
      </c>
      <c r="F27" s="36">
        <f t="shared" ref="F27:F32" si="2">+E27*C27</f>
        <v>0</v>
      </c>
      <c r="G27" s="10"/>
      <c r="H27" s="7"/>
      <c r="I27" s="10"/>
      <c r="J27" s="10"/>
      <c r="K27" s="10"/>
      <c r="L27" s="10"/>
      <c r="M27" s="10"/>
      <c r="N27" s="10"/>
      <c r="O27" s="10"/>
      <c r="P27" s="10"/>
      <c r="Q27" s="10"/>
      <c r="R27" s="10"/>
      <c r="S27" s="10"/>
      <c r="T27" s="10"/>
      <c r="U27" s="10"/>
      <c r="V27" s="10"/>
      <c r="W27" s="10"/>
      <c r="X27" s="10"/>
      <c r="Y27" s="10"/>
      <c r="Z27" s="10"/>
    </row>
    <row r="28" spans="1:26" ht="74.25" customHeight="1">
      <c r="A28" s="46">
        <v>1.1200000000000001</v>
      </c>
      <c r="B28" s="42" t="s">
        <v>32</v>
      </c>
      <c r="C28" s="43">
        <v>25</v>
      </c>
      <c r="D28" s="43" t="s">
        <v>22</v>
      </c>
      <c r="E28" s="43">
        <v>0</v>
      </c>
      <c r="F28" s="44">
        <f t="shared" si="2"/>
        <v>0</v>
      </c>
      <c r="H28" s="26"/>
      <c r="I28" s="10"/>
    </row>
    <row r="29" spans="1:26" ht="65.25" customHeight="1">
      <c r="A29" s="46">
        <v>1.1299999999999999</v>
      </c>
      <c r="B29" s="42" t="s">
        <v>33</v>
      </c>
      <c r="C29" s="43">
        <v>98.4</v>
      </c>
      <c r="D29" s="43" t="s">
        <v>34</v>
      </c>
      <c r="E29" s="43">
        <v>0</v>
      </c>
      <c r="F29" s="44">
        <f t="shared" si="2"/>
        <v>0</v>
      </c>
      <c r="H29" s="26"/>
      <c r="I29" s="10"/>
    </row>
    <row r="30" spans="1:26" ht="57.75" customHeight="1">
      <c r="A30" s="46">
        <v>1.1399999999999999</v>
      </c>
      <c r="B30" s="42" t="s">
        <v>35</v>
      </c>
      <c r="C30" s="43">
        <v>218.72</v>
      </c>
      <c r="D30" s="43" t="s">
        <v>22</v>
      </c>
      <c r="E30" s="43">
        <v>0</v>
      </c>
      <c r="F30" s="44">
        <f t="shared" si="2"/>
        <v>0</v>
      </c>
      <c r="H30" s="26"/>
      <c r="I30" s="10"/>
    </row>
    <row r="31" spans="1:26" ht="60" customHeight="1">
      <c r="A31" s="47">
        <v>1.1499999999999999</v>
      </c>
      <c r="B31" s="42" t="s">
        <v>36</v>
      </c>
      <c r="C31" s="43">
        <v>150.75</v>
      </c>
      <c r="D31" s="43" t="s">
        <v>22</v>
      </c>
      <c r="E31" s="43">
        <v>0</v>
      </c>
      <c r="F31" s="44">
        <f t="shared" si="2"/>
        <v>0</v>
      </c>
      <c r="H31" s="26"/>
      <c r="I31" s="10"/>
    </row>
    <row r="32" spans="1:26" ht="51" customHeight="1">
      <c r="A32" s="47">
        <v>1.1599999999999999</v>
      </c>
      <c r="B32" s="42" t="s">
        <v>37</v>
      </c>
      <c r="C32" s="43">
        <v>1</v>
      </c>
      <c r="D32" s="43" t="s">
        <v>17</v>
      </c>
      <c r="E32" s="43">
        <v>0</v>
      </c>
      <c r="F32" s="44">
        <f t="shared" si="2"/>
        <v>0</v>
      </c>
      <c r="H32" s="26"/>
      <c r="I32" s="10"/>
    </row>
    <row r="33" spans="1:26" ht="14.25" customHeight="1">
      <c r="A33" s="78" t="s">
        <v>38</v>
      </c>
      <c r="B33" s="88"/>
      <c r="C33" s="88"/>
      <c r="D33" s="88"/>
      <c r="E33" s="88"/>
      <c r="F33" s="89"/>
      <c r="H33" s="26"/>
      <c r="I33" s="10"/>
    </row>
    <row r="34" spans="1:26" ht="33.75" customHeight="1">
      <c r="A34" s="46">
        <v>1.17</v>
      </c>
      <c r="B34" s="42" t="s">
        <v>39</v>
      </c>
      <c r="C34" s="43">
        <v>1652</v>
      </c>
      <c r="D34" s="43" t="s">
        <v>15</v>
      </c>
      <c r="E34" s="43">
        <v>0</v>
      </c>
      <c r="F34" s="44">
        <f t="shared" ref="F34:F38" si="3">+E34*C34</f>
        <v>0</v>
      </c>
      <c r="H34" s="26"/>
      <c r="I34" s="10"/>
    </row>
    <row r="35" spans="1:26" ht="46.5" customHeight="1">
      <c r="A35" s="46">
        <v>1.18</v>
      </c>
      <c r="B35" s="37" t="s">
        <v>40</v>
      </c>
      <c r="C35" s="45">
        <v>980</v>
      </c>
      <c r="D35" s="35" t="s">
        <v>15</v>
      </c>
      <c r="E35" s="35">
        <v>0</v>
      </c>
      <c r="F35" s="36">
        <f t="shared" si="3"/>
        <v>0</v>
      </c>
      <c r="G35" s="10"/>
      <c r="H35" s="7"/>
      <c r="I35" s="10"/>
      <c r="J35" s="10"/>
      <c r="K35" s="10"/>
      <c r="L35" s="10"/>
      <c r="M35" s="10"/>
      <c r="N35" s="76"/>
      <c r="O35" s="10"/>
      <c r="P35" s="10"/>
      <c r="Q35" s="10"/>
      <c r="R35" s="10"/>
      <c r="S35" s="10"/>
      <c r="T35" s="10"/>
      <c r="U35" s="10"/>
      <c r="V35" s="10"/>
      <c r="W35" s="10"/>
      <c r="X35" s="10"/>
      <c r="Y35" s="10"/>
      <c r="Z35" s="10"/>
    </row>
    <row r="36" spans="1:26" ht="47.25" customHeight="1">
      <c r="A36" s="46">
        <v>1.19</v>
      </c>
      <c r="B36" s="37" t="s">
        <v>41</v>
      </c>
      <c r="C36" s="35">
        <v>346.4</v>
      </c>
      <c r="D36" s="35" t="s">
        <v>15</v>
      </c>
      <c r="E36" s="35">
        <v>0</v>
      </c>
      <c r="F36" s="36">
        <f t="shared" si="3"/>
        <v>0</v>
      </c>
      <c r="G36" s="10"/>
      <c r="H36" s="7"/>
      <c r="I36" s="10"/>
      <c r="J36" s="10"/>
      <c r="K36" s="10"/>
      <c r="L36" s="10"/>
      <c r="M36" s="10"/>
      <c r="N36" s="10"/>
      <c r="O36" s="10"/>
      <c r="P36" s="10"/>
      <c r="Q36" s="10"/>
      <c r="R36" s="10"/>
      <c r="S36" s="10"/>
      <c r="T36" s="10"/>
      <c r="U36" s="10"/>
      <c r="V36" s="10"/>
      <c r="W36" s="10"/>
      <c r="X36" s="10"/>
      <c r="Y36" s="10"/>
      <c r="Z36" s="10"/>
    </row>
    <row r="37" spans="1:26" ht="48" customHeight="1">
      <c r="A37" s="46">
        <v>1.2</v>
      </c>
      <c r="B37" s="42" t="s">
        <v>42</v>
      </c>
      <c r="C37" s="43">
        <v>350</v>
      </c>
      <c r="D37" s="43" t="s">
        <v>15</v>
      </c>
      <c r="E37" s="35">
        <v>0</v>
      </c>
      <c r="F37" s="44">
        <f t="shared" si="3"/>
        <v>0</v>
      </c>
      <c r="H37" s="26"/>
      <c r="I37" s="10"/>
    </row>
    <row r="38" spans="1:26" ht="47.25" customHeight="1">
      <c r="A38" s="46">
        <v>1.21</v>
      </c>
      <c r="B38" s="42" t="s">
        <v>43</v>
      </c>
      <c r="C38" s="43">
        <v>210</v>
      </c>
      <c r="D38" s="43" t="s">
        <v>15</v>
      </c>
      <c r="E38" s="43">
        <v>0</v>
      </c>
      <c r="F38" s="44">
        <f t="shared" si="3"/>
        <v>0</v>
      </c>
      <c r="H38" s="26"/>
      <c r="I38" s="10"/>
    </row>
    <row r="39" spans="1:26" ht="14.25" customHeight="1">
      <c r="A39" s="78" t="s">
        <v>44</v>
      </c>
      <c r="B39" s="88"/>
      <c r="C39" s="88"/>
      <c r="D39" s="88"/>
      <c r="E39" s="88"/>
      <c r="F39" s="89"/>
      <c r="H39" s="26"/>
      <c r="I39" s="10"/>
    </row>
    <row r="40" spans="1:26" ht="77.25" customHeight="1">
      <c r="A40" s="48">
        <v>1.22</v>
      </c>
      <c r="B40" s="42" t="s">
        <v>45</v>
      </c>
      <c r="C40" s="43">
        <v>1</v>
      </c>
      <c r="D40" s="43" t="s">
        <v>17</v>
      </c>
      <c r="E40" s="43">
        <v>0</v>
      </c>
      <c r="F40" s="44">
        <f t="shared" ref="F40:F43" si="4">+E40*C40</f>
        <v>0</v>
      </c>
      <c r="G40" s="10"/>
      <c r="H40" s="7"/>
      <c r="I40" s="10"/>
      <c r="J40" s="10"/>
      <c r="K40" s="10"/>
      <c r="L40" s="10"/>
      <c r="M40" s="10"/>
      <c r="N40" s="10"/>
      <c r="O40" s="10"/>
      <c r="P40" s="10"/>
      <c r="Q40" s="10"/>
      <c r="R40" s="10"/>
      <c r="S40" s="10"/>
      <c r="T40" s="10"/>
      <c r="U40" s="10"/>
      <c r="V40" s="10"/>
      <c r="W40" s="10"/>
      <c r="X40" s="10"/>
      <c r="Y40" s="10"/>
      <c r="Z40" s="10"/>
    </row>
    <row r="41" spans="1:26" ht="72" customHeight="1">
      <c r="A41" s="46">
        <v>1.23</v>
      </c>
      <c r="B41" s="49" t="s">
        <v>46</v>
      </c>
      <c r="C41" s="43">
        <v>18</v>
      </c>
      <c r="D41" s="43" t="s">
        <v>15</v>
      </c>
      <c r="E41" s="43">
        <v>0</v>
      </c>
      <c r="F41" s="44">
        <f t="shared" si="4"/>
        <v>0</v>
      </c>
      <c r="G41" s="10"/>
      <c r="H41" s="7"/>
      <c r="I41" s="10"/>
      <c r="J41" s="10"/>
      <c r="K41" s="10"/>
      <c r="L41" s="10"/>
      <c r="M41" s="10"/>
      <c r="N41" s="10"/>
      <c r="O41" s="10"/>
      <c r="P41" s="10"/>
      <c r="Q41" s="10"/>
      <c r="R41" s="10"/>
      <c r="S41" s="10"/>
      <c r="T41" s="10"/>
      <c r="U41" s="10"/>
      <c r="V41" s="10"/>
      <c r="W41" s="10"/>
      <c r="X41" s="10"/>
      <c r="Y41" s="10"/>
      <c r="Z41" s="10"/>
    </row>
    <row r="42" spans="1:26" ht="32.25" customHeight="1">
      <c r="A42" s="46">
        <v>1.24</v>
      </c>
      <c r="B42" s="37" t="s">
        <v>47</v>
      </c>
      <c r="C42" s="35">
        <v>2140</v>
      </c>
      <c r="D42" s="35" t="s">
        <v>25</v>
      </c>
      <c r="E42" s="35">
        <v>0</v>
      </c>
      <c r="F42" s="36">
        <f t="shared" si="4"/>
        <v>0</v>
      </c>
      <c r="G42" s="75"/>
      <c r="H42" s="7"/>
      <c r="I42" s="10"/>
      <c r="J42" s="10"/>
      <c r="K42" s="75"/>
      <c r="L42" s="10"/>
      <c r="M42" s="10"/>
      <c r="N42" s="10"/>
      <c r="O42" s="10"/>
      <c r="P42" s="10"/>
      <c r="Q42" s="10"/>
      <c r="R42" s="10"/>
      <c r="S42" s="10"/>
      <c r="T42" s="10"/>
      <c r="U42" s="10"/>
      <c r="V42" s="10"/>
      <c r="W42" s="10"/>
      <c r="X42" s="10"/>
      <c r="Y42" s="10"/>
      <c r="Z42" s="10"/>
    </row>
    <row r="43" spans="1:26" ht="57.75" customHeight="1">
      <c r="A43" s="46">
        <v>1.25</v>
      </c>
      <c r="B43" s="37" t="s">
        <v>48</v>
      </c>
      <c r="C43" s="35">
        <v>300</v>
      </c>
      <c r="D43" s="35" t="s">
        <v>15</v>
      </c>
      <c r="E43" s="35">
        <v>0</v>
      </c>
      <c r="F43" s="36">
        <f t="shared" si="4"/>
        <v>0</v>
      </c>
      <c r="G43" s="75"/>
      <c r="H43" s="7"/>
      <c r="I43" s="10"/>
      <c r="J43" s="10"/>
      <c r="K43" s="75"/>
      <c r="L43" s="10"/>
      <c r="M43" s="10"/>
      <c r="N43" s="10"/>
      <c r="O43" s="10"/>
      <c r="P43" s="10"/>
      <c r="Q43" s="10"/>
      <c r="R43" s="10"/>
      <c r="S43" s="10"/>
      <c r="T43" s="10"/>
      <c r="U43" s="10"/>
      <c r="V43" s="10"/>
      <c r="W43" s="10"/>
      <c r="X43" s="10"/>
      <c r="Y43" s="10"/>
      <c r="Z43" s="10"/>
    </row>
    <row r="44" spans="1:26" ht="14.25" customHeight="1">
      <c r="A44" s="78" t="s">
        <v>49</v>
      </c>
      <c r="B44" s="88"/>
      <c r="C44" s="88"/>
      <c r="D44" s="88"/>
      <c r="E44" s="88"/>
      <c r="F44" s="89"/>
      <c r="H44" s="26"/>
      <c r="I44" s="10"/>
    </row>
    <row r="45" spans="1:26" ht="409.6" customHeight="1">
      <c r="A45" s="48">
        <v>1.26</v>
      </c>
      <c r="B45" s="42" t="s">
        <v>50</v>
      </c>
      <c r="C45" s="43">
        <v>1</v>
      </c>
      <c r="D45" s="43" t="s">
        <v>17</v>
      </c>
      <c r="E45" s="44">
        <v>0</v>
      </c>
      <c r="F45" s="50">
        <f>+E45*C45</f>
        <v>0</v>
      </c>
      <c r="G45" s="10"/>
      <c r="H45" s="7"/>
      <c r="I45" s="74"/>
      <c r="J45" s="10"/>
      <c r="K45" s="10"/>
      <c r="L45" s="10"/>
      <c r="M45" s="10"/>
      <c r="N45" s="10"/>
      <c r="O45" s="10"/>
      <c r="P45" s="10"/>
      <c r="Q45" s="10"/>
      <c r="R45" s="10"/>
      <c r="S45" s="10"/>
      <c r="T45" s="10"/>
      <c r="U45" s="10"/>
      <c r="V45" s="10"/>
      <c r="W45" s="10"/>
      <c r="X45" s="10"/>
      <c r="Y45" s="10"/>
      <c r="Z45" s="10"/>
    </row>
    <row r="46" spans="1:26" ht="14.25" customHeight="1">
      <c r="A46" s="78" t="s">
        <v>51</v>
      </c>
      <c r="B46" s="88"/>
      <c r="C46" s="88"/>
      <c r="D46" s="88"/>
      <c r="E46" s="88"/>
      <c r="F46" s="89"/>
      <c r="H46" s="26"/>
      <c r="I46" s="10"/>
    </row>
    <row r="47" spans="1:26" ht="60" customHeight="1">
      <c r="A47" s="46">
        <v>1.27</v>
      </c>
      <c r="B47" s="42" t="s">
        <v>52</v>
      </c>
      <c r="C47" s="43">
        <v>1</v>
      </c>
      <c r="D47" s="51" t="s">
        <v>25</v>
      </c>
      <c r="E47" s="52">
        <v>0</v>
      </c>
      <c r="F47" s="44">
        <f t="shared" ref="F47:F52" si="5">+E47*C47</f>
        <v>0</v>
      </c>
      <c r="G47" s="10"/>
      <c r="H47" s="7"/>
      <c r="I47" s="74"/>
      <c r="J47" s="10"/>
      <c r="K47" s="10"/>
      <c r="L47" s="10"/>
      <c r="M47" s="10"/>
      <c r="N47" s="10"/>
      <c r="O47" s="10"/>
      <c r="P47" s="10"/>
      <c r="Q47" s="10"/>
      <c r="R47" s="10"/>
      <c r="S47" s="10"/>
      <c r="T47" s="10"/>
      <c r="U47" s="10"/>
      <c r="V47" s="10"/>
      <c r="W47" s="10"/>
      <c r="X47" s="10"/>
      <c r="Y47" s="10"/>
      <c r="Z47" s="10"/>
    </row>
    <row r="48" spans="1:26" ht="48.75" customHeight="1">
      <c r="A48" s="46">
        <v>1.28</v>
      </c>
      <c r="B48" s="42" t="s">
        <v>53</v>
      </c>
      <c r="C48" s="43">
        <v>5</v>
      </c>
      <c r="D48" s="51" t="s">
        <v>25</v>
      </c>
      <c r="E48" s="52">
        <v>0</v>
      </c>
      <c r="F48" s="44">
        <f t="shared" si="5"/>
        <v>0</v>
      </c>
      <c r="G48" s="10"/>
      <c r="H48" s="7"/>
      <c r="I48" s="74"/>
      <c r="J48" s="10"/>
      <c r="K48" s="10"/>
      <c r="L48" s="10"/>
      <c r="M48" s="10"/>
      <c r="N48" s="10"/>
      <c r="O48" s="10"/>
      <c r="P48" s="10"/>
      <c r="Q48" s="10"/>
      <c r="R48" s="10"/>
      <c r="S48" s="10"/>
      <c r="T48" s="10"/>
      <c r="U48" s="10"/>
      <c r="V48" s="10"/>
      <c r="W48" s="10"/>
      <c r="X48" s="10"/>
      <c r="Y48" s="10"/>
      <c r="Z48" s="10"/>
    </row>
    <row r="49" spans="1:26" ht="48.75" customHeight="1">
      <c r="A49" s="46">
        <v>1.29</v>
      </c>
      <c r="B49" s="42" t="s">
        <v>54</v>
      </c>
      <c r="C49" s="43">
        <v>6</v>
      </c>
      <c r="D49" s="51" t="s">
        <v>25</v>
      </c>
      <c r="E49" s="52">
        <v>0</v>
      </c>
      <c r="F49" s="44">
        <f t="shared" si="5"/>
        <v>0</v>
      </c>
      <c r="G49" s="10"/>
      <c r="H49" s="7"/>
      <c r="I49" s="74"/>
      <c r="J49" s="10"/>
      <c r="K49" s="10"/>
      <c r="L49" s="10"/>
      <c r="M49" s="10"/>
      <c r="N49" s="10"/>
      <c r="O49" s="10"/>
      <c r="P49" s="10"/>
      <c r="Q49" s="10"/>
      <c r="R49" s="10"/>
      <c r="S49" s="10"/>
      <c r="T49" s="10"/>
      <c r="U49" s="10"/>
      <c r="V49" s="10"/>
      <c r="W49" s="10"/>
      <c r="X49" s="10"/>
      <c r="Y49" s="10"/>
      <c r="Z49" s="10"/>
    </row>
    <row r="50" spans="1:26" ht="35.25" customHeight="1">
      <c r="A50" s="46">
        <v>1.3</v>
      </c>
      <c r="B50" s="42" t="s">
        <v>55</v>
      </c>
      <c r="C50" s="43">
        <v>40</v>
      </c>
      <c r="D50" s="51" t="s">
        <v>25</v>
      </c>
      <c r="E50" s="52">
        <v>0</v>
      </c>
      <c r="F50" s="44">
        <f t="shared" si="5"/>
        <v>0</v>
      </c>
      <c r="G50" s="75"/>
      <c r="H50" s="7"/>
      <c r="I50" s="10"/>
      <c r="J50" s="10"/>
      <c r="K50" s="75"/>
      <c r="L50" s="10"/>
      <c r="M50" s="10"/>
      <c r="N50" s="10"/>
      <c r="O50" s="10"/>
      <c r="P50" s="10"/>
      <c r="Q50" s="10"/>
      <c r="R50" s="10"/>
      <c r="S50" s="10"/>
      <c r="T50" s="10"/>
      <c r="U50" s="10"/>
      <c r="V50" s="10"/>
      <c r="W50" s="10"/>
      <c r="X50" s="10"/>
      <c r="Y50" s="10"/>
      <c r="Z50" s="10"/>
    </row>
    <row r="51" spans="1:26" ht="103.5" customHeight="1">
      <c r="A51" s="30">
        <v>1.31</v>
      </c>
      <c r="B51" s="49" t="s">
        <v>56</v>
      </c>
      <c r="C51" s="43">
        <v>1</v>
      </c>
      <c r="D51" s="51" t="s">
        <v>25</v>
      </c>
      <c r="E51" s="52">
        <v>0</v>
      </c>
      <c r="F51" s="44">
        <f t="shared" si="5"/>
        <v>0</v>
      </c>
      <c r="G51" s="75"/>
      <c r="H51" s="7"/>
      <c r="I51" s="10"/>
      <c r="J51" s="10"/>
      <c r="K51" s="75"/>
      <c r="L51" s="10"/>
      <c r="M51" s="10"/>
      <c r="N51" s="10"/>
      <c r="O51" s="10"/>
      <c r="P51" s="10"/>
      <c r="Q51" s="10"/>
      <c r="R51" s="10"/>
      <c r="S51" s="10"/>
      <c r="T51" s="10"/>
      <c r="U51" s="10"/>
      <c r="V51" s="10"/>
      <c r="W51" s="10"/>
      <c r="X51" s="10"/>
      <c r="Y51" s="10"/>
      <c r="Z51" s="10"/>
    </row>
    <row r="52" spans="1:26" ht="48" customHeight="1">
      <c r="A52" s="30">
        <v>1.32</v>
      </c>
      <c r="B52" s="42" t="s">
        <v>57</v>
      </c>
      <c r="C52" s="43">
        <v>1</v>
      </c>
      <c r="D52" s="43" t="s">
        <v>17</v>
      </c>
      <c r="E52" s="53">
        <v>0</v>
      </c>
      <c r="F52" s="44">
        <f t="shared" si="5"/>
        <v>0</v>
      </c>
      <c r="G52" s="75"/>
      <c r="H52" s="7"/>
      <c r="I52" s="10"/>
      <c r="J52" s="10"/>
      <c r="K52" s="75"/>
      <c r="L52" s="10"/>
      <c r="M52" s="10"/>
      <c r="N52" s="10"/>
      <c r="O52" s="10"/>
      <c r="P52" s="10"/>
      <c r="Q52" s="10"/>
      <c r="R52" s="10"/>
      <c r="S52" s="10"/>
      <c r="T52" s="10"/>
      <c r="U52" s="10"/>
      <c r="V52" s="10"/>
      <c r="W52" s="10"/>
      <c r="X52" s="10"/>
      <c r="Y52" s="10"/>
      <c r="Z52" s="10"/>
    </row>
    <row r="53" spans="1:26" ht="15.75" customHeight="1">
      <c r="A53" s="82" t="s">
        <v>58</v>
      </c>
      <c r="B53" s="88"/>
      <c r="C53" s="88"/>
      <c r="D53" s="88"/>
      <c r="E53" s="88"/>
      <c r="F53" s="89"/>
      <c r="G53" s="75"/>
      <c r="H53" s="7"/>
      <c r="I53" s="10"/>
      <c r="J53" s="10"/>
      <c r="K53" s="75"/>
      <c r="L53" s="10"/>
      <c r="M53" s="10"/>
      <c r="N53" s="10"/>
      <c r="O53" s="10"/>
      <c r="P53" s="10"/>
      <c r="Q53" s="10"/>
      <c r="R53" s="10"/>
      <c r="S53" s="10"/>
      <c r="T53" s="10"/>
      <c r="U53" s="10"/>
      <c r="V53" s="10"/>
      <c r="W53" s="10"/>
      <c r="X53" s="10"/>
      <c r="Y53" s="10"/>
      <c r="Z53" s="10"/>
    </row>
    <row r="54" spans="1:26" ht="63" customHeight="1">
      <c r="A54" s="54">
        <v>1.33</v>
      </c>
      <c r="B54" s="39" t="s">
        <v>59</v>
      </c>
      <c r="C54" s="40">
        <v>10</v>
      </c>
      <c r="D54" s="40" t="s">
        <v>25</v>
      </c>
      <c r="E54" s="40">
        <v>0</v>
      </c>
      <c r="F54" s="41">
        <f t="shared" ref="F54:F59" si="6">+E54*C54</f>
        <v>0</v>
      </c>
      <c r="G54" s="75"/>
      <c r="H54" s="7"/>
      <c r="I54" s="10"/>
      <c r="J54" s="10"/>
      <c r="K54" s="75"/>
      <c r="L54" s="10"/>
      <c r="M54" s="10"/>
      <c r="N54" s="10"/>
      <c r="O54" s="10"/>
      <c r="P54" s="10"/>
      <c r="Q54" s="10"/>
      <c r="R54" s="10"/>
      <c r="S54" s="10"/>
      <c r="T54" s="10"/>
      <c r="U54" s="10"/>
      <c r="V54" s="10"/>
      <c r="W54" s="10"/>
      <c r="X54" s="10"/>
      <c r="Y54" s="10"/>
      <c r="Z54" s="10"/>
    </row>
    <row r="55" spans="1:26" ht="89.25" customHeight="1">
      <c r="A55" s="54">
        <v>1.34</v>
      </c>
      <c r="B55" s="39" t="s">
        <v>60</v>
      </c>
      <c r="C55" s="40">
        <v>2</v>
      </c>
      <c r="D55" s="40" t="s">
        <v>25</v>
      </c>
      <c r="E55" s="40">
        <v>0</v>
      </c>
      <c r="F55" s="41">
        <f t="shared" si="6"/>
        <v>0</v>
      </c>
      <c r="G55" s="75"/>
      <c r="H55" s="7"/>
      <c r="I55" s="10"/>
      <c r="J55" s="10"/>
      <c r="K55" s="75"/>
      <c r="L55" s="10"/>
      <c r="M55" s="10"/>
      <c r="N55" s="10"/>
      <c r="O55" s="10"/>
      <c r="P55" s="10"/>
      <c r="Q55" s="10"/>
      <c r="R55" s="10"/>
      <c r="S55" s="10"/>
      <c r="T55" s="10"/>
      <c r="U55" s="10"/>
      <c r="V55" s="10"/>
      <c r="W55" s="10"/>
      <c r="X55" s="10"/>
      <c r="Y55" s="10"/>
      <c r="Z55" s="10"/>
    </row>
    <row r="56" spans="1:26" ht="72.75" customHeight="1">
      <c r="A56" s="54">
        <v>1.35</v>
      </c>
      <c r="B56" s="39" t="s">
        <v>61</v>
      </c>
      <c r="C56" s="40">
        <v>26</v>
      </c>
      <c r="D56" s="40" t="s">
        <v>25</v>
      </c>
      <c r="E56" s="40">
        <v>0</v>
      </c>
      <c r="F56" s="41">
        <f t="shared" si="6"/>
        <v>0</v>
      </c>
      <c r="G56" s="75"/>
      <c r="H56" s="7"/>
      <c r="I56" s="10"/>
      <c r="J56" s="10"/>
      <c r="K56" s="75"/>
      <c r="L56" s="10"/>
      <c r="M56" s="10"/>
      <c r="N56" s="10"/>
      <c r="O56" s="10"/>
      <c r="P56" s="10"/>
      <c r="Q56" s="10"/>
      <c r="R56" s="10"/>
      <c r="S56" s="10"/>
      <c r="T56" s="10"/>
      <c r="U56" s="10"/>
      <c r="V56" s="10"/>
      <c r="W56" s="10"/>
      <c r="X56" s="10"/>
      <c r="Y56" s="10"/>
      <c r="Z56" s="10"/>
    </row>
    <row r="57" spans="1:26" ht="63.75" customHeight="1">
      <c r="A57" s="54">
        <v>1.36</v>
      </c>
      <c r="B57" s="39" t="s">
        <v>62</v>
      </c>
      <c r="C57" s="40">
        <v>15</v>
      </c>
      <c r="D57" s="40" t="s">
        <v>15</v>
      </c>
      <c r="E57" s="40">
        <v>0</v>
      </c>
      <c r="F57" s="41">
        <f t="shared" si="6"/>
        <v>0</v>
      </c>
      <c r="G57" s="75"/>
      <c r="H57" s="7"/>
      <c r="I57" s="10"/>
      <c r="J57" s="10"/>
      <c r="K57" s="75"/>
      <c r="L57" s="10"/>
      <c r="M57" s="10"/>
      <c r="N57" s="10"/>
      <c r="O57" s="10"/>
      <c r="P57" s="10"/>
      <c r="Q57" s="10"/>
      <c r="R57" s="10"/>
      <c r="S57" s="10"/>
      <c r="T57" s="10"/>
      <c r="U57" s="10"/>
      <c r="V57" s="10"/>
      <c r="W57" s="10"/>
      <c r="X57" s="10"/>
      <c r="Y57" s="10"/>
      <c r="Z57" s="10"/>
    </row>
    <row r="58" spans="1:26" ht="36.75" customHeight="1">
      <c r="A58" s="54">
        <v>1.37</v>
      </c>
      <c r="B58" s="39" t="s">
        <v>63</v>
      </c>
      <c r="C58" s="40">
        <v>16</v>
      </c>
      <c r="D58" s="40" t="s">
        <v>25</v>
      </c>
      <c r="E58" s="40">
        <v>0</v>
      </c>
      <c r="F58" s="41">
        <f t="shared" si="6"/>
        <v>0</v>
      </c>
      <c r="G58" s="75"/>
      <c r="H58" s="7"/>
      <c r="I58" s="10"/>
      <c r="J58" s="10"/>
      <c r="K58" s="75"/>
      <c r="L58" s="10"/>
      <c r="M58" s="10"/>
      <c r="N58" s="10"/>
      <c r="O58" s="10"/>
      <c r="P58" s="10"/>
      <c r="Q58" s="10"/>
      <c r="R58" s="10"/>
      <c r="S58" s="10"/>
      <c r="T58" s="10"/>
      <c r="U58" s="10"/>
      <c r="V58" s="10"/>
      <c r="W58" s="10"/>
      <c r="X58" s="10"/>
      <c r="Y58" s="10"/>
      <c r="Z58" s="10"/>
    </row>
    <row r="59" spans="1:26" ht="16.5" customHeight="1">
      <c r="A59" s="30">
        <v>1.38</v>
      </c>
      <c r="B59" s="55" t="s">
        <v>64</v>
      </c>
      <c r="C59" s="43">
        <v>1</v>
      </c>
      <c r="D59" s="51" t="s">
        <v>17</v>
      </c>
      <c r="E59" s="43">
        <v>0</v>
      </c>
      <c r="F59" s="44">
        <f t="shared" si="6"/>
        <v>0</v>
      </c>
      <c r="H59" s="10"/>
      <c r="I59" s="7"/>
      <c r="K59" s="56"/>
      <c r="L59" s="57"/>
    </row>
    <row r="60" spans="1:26" ht="16.5" customHeight="1">
      <c r="A60" s="58"/>
      <c r="B60" s="59"/>
      <c r="C60" s="60"/>
      <c r="D60" s="61"/>
      <c r="E60" s="60"/>
      <c r="F60" s="62"/>
      <c r="H60" s="10"/>
      <c r="I60" s="7"/>
      <c r="K60" s="56"/>
      <c r="L60" s="57"/>
    </row>
    <row r="61" spans="1:26" ht="16.5" customHeight="1">
      <c r="A61" s="13"/>
      <c r="B61" s="14" t="s">
        <v>65</v>
      </c>
      <c r="C61" s="15"/>
      <c r="D61" s="15"/>
      <c r="E61" s="16"/>
      <c r="F61" s="63">
        <f>F59+F54+F55+F56+F57+F58+F52+F51+F50+F49+F48+F47+F45+F43+F42+F41+F40+F38+F37+F36+F35+F34+F32+F31+F30+F29+F28+F27+F25+F24+F23++F22+F21+F20+F18+F17+F16+F15</f>
        <v>0</v>
      </c>
      <c r="H61" s="10"/>
      <c r="I61" s="7"/>
      <c r="K61" s="56"/>
      <c r="L61" s="57"/>
    </row>
    <row r="62" spans="1:26" ht="15.75" customHeight="1">
      <c r="A62" s="17"/>
      <c r="B62" s="18" t="s">
        <v>66</v>
      </c>
      <c r="C62" s="19"/>
      <c r="D62" s="19"/>
      <c r="E62" s="20"/>
      <c r="F62" s="20" t="s">
        <v>67</v>
      </c>
      <c r="H62" s="10"/>
      <c r="L62" s="57"/>
    </row>
    <row r="63" spans="1:26" ht="16.5" customHeight="1">
      <c r="A63" s="17"/>
      <c r="B63" s="7" t="s">
        <v>68</v>
      </c>
      <c r="C63" s="19"/>
      <c r="D63" s="20"/>
      <c r="E63" s="64">
        <v>0.1</v>
      </c>
      <c r="F63" s="65">
        <f>F61*E63</f>
        <v>0</v>
      </c>
      <c r="G63" s="65"/>
      <c r="H63" s="10"/>
      <c r="L63" s="57"/>
    </row>
    <row r="64" spans="1:26" ht="16.5" customHeight="1">
      <c r="A64" s="17"/>
      <c r="B64" s="7" t="s">
        <v>69</v>
      </c>
      <c r="C64" s="19"/>
      <c r="D64" s="20"/>
      <c r="E64" s="64">
        <v>0.03</v>
      </c>
      <c r="F64" s="65">
        <f>F61*E64</f>
        <v>0</v>
      </c>
      <c r="H64" s="10"/>
      <c r="L64" s="57"/>
    </row>
    <row r="65" spans="1:12" ht="16.5" customHeight="1">
      <c r="A65" s="17"/>
      <c r="B65" s="7" t="s">
        <v>70</v>
      </c>
      <c r="C65" s="19"/>
      <c r="D65" s="20"/>
      <c r="E65" s="64">
        <v>4.7500000000000001E-2</v>
      </c>
      <c r="F65" s="65">
        <f>F61*E65</f>
        <v>0</v>
      </c>
      <c r="H65" s="10"/>
      <c r="L65" s="57"/>
    </row>
    <row r="66" spans="1:12" ht="16.5" customHeight="1">
      <c r="A66" s="17"/>
      <c r="B66" s="7" t="s">
        <v>71</v>
      </c>
      <c r="C66" s="19"/>
      <c r="D66" s="20"/>
      <c r="E66" s="64">
        <v>2.5000000000000001E-2</v>
      </c>
      <c r="F66" s="65">
        <f>F61*E66</f>
        <v>0</v>
      </c>
      <c r="H66" s="10"/>
      <c r="L66" s="57"/>
    </row>
    <row r="67" spans="1:12" ht="16.5" customHeight="1">
      <c r="A67" s="17"/>
      <c r="B67" s="7" t="s">
        <v>72</v>
      </c>
      <c r="C67" s="19"/>
      <c r="D67" s="20"/>
      <c r="E67" s="64">
        <v>0.01</v>
      </c>
      <c r="F67" s="65">
        <f>F61*E67</f>
        <v>0</v>
      </c>
      <c r="H67" s="10"/>
      <c r="L67" s="57"/>
    </row>
    <row r="68" spans="1:12" ht="16.5" customHeight="1">
      <c r="A68" s="17"/>
      <c r="B68" s="7" t="s">
        <v>73</v>
      </c>
      <c r="C68" s="19"/>
      <c r="D68" s="20"/>
      <c r="E68" s="64">
        <v>0.18</v>
      </c>
      <c r="F68" s="65">
        <f>E68*F63</f>
        <v>0</v>
      </c>
      <c r="H68" s="10"/>
      <c r="L68" s="57"/>
    </row>
    <row r="69" spans="1:12" ht="16.5" customHeight="1">
      <c r="A69" s="17"/>
      <c r="B69" s="7" t="s">
        <v>74</v>
      </c>
      <c r="C69" s="19"/>
      <c r="D69" s="20"/>
      <c r="E69" s="64">
        <v>1E-3</v>
      </c>
      <c r="F69" s="65">
        <f>F61*E69</f>
        <v>0</v>
      </c>
      <c r="H69" s="10"/>
      <c r="L69" s="57"/>
    </row>
    <row r="70" spans="1:12" ht="16.5" customHeight="1">
      <c r="A70" s="17"/>
      <c r="B70" s="7" t="s">
        <v>75</v>
      </c>
      <c r="C70" s="19"/>
      <c r="D70" s="20"/>
      <c r="E70" s="64">
        <v>0.05</v>
      </c>
      <c r="F70" s="65">
        <f>F61*E70</f>
        <v>0</v>
      </c>
      <c r="H70" s="10"/>
      <c r="L70" s="57"/>
    </row>
    <row r="71" spans="1:12" ht="16.5" customHeight="1">
      <c r="A71" s="13"/>
      <c r="B71" s="23" t="s">
        <v>76</v>
      </c>
      <c r="C71" s="24"/>
      <c r="D71" s="21"/>
      <c r="E71" s="22"/>
      <c r="F71" s="66">
        <f>F61+F63+F64+F65+F66+F67+F68+F69+F70</f>
        <v>0</v>
      </c>
    </row>
    <row r="72" spans="1:12" ht="15" customHeight="1">
      <c r="A72" s="11"/>
      <c r="B72" s="11" t="s">
        <v>77</v>
      </c>
      <c r="C72" s="11"/>
      <c r="D72" s="11"/>
      <c r="E72" s="11"/>
      <c r="F72" s="11"/>
    </row>
    <row r="73" spans="1:12" ht="15" customHeight="1">
      <c r="A73" s="11"/>
      <c r="B73" s="11"/>
      <c r="C73" s="11" t="s">
        <v>78</v>
      </c>
      <c r="D73" s="11"/>
      <c r="E73" s="11"/>
      <c r="F73" s="11"/>
    </row>
    <row r="74" spans="1:12" ht="15" customHeight="1">
      <c r="A74" s="83" t="s">
        <v>79</v>
      </c>
      <c r="B74" s="87"/>
      <c r="C74" s="87"/>
      <c r="D74" s="67"/>
      <c r="E74" s="84" t="s">
        <v>80</v>
      </c>
      <c r="F74" s="87"/>
    </row>
    <row r="75" spans="1:12" ht="12.75" customHeight="1">
      <c r="A75" s="19"/>
      <c r="B75" s="19"/>
      <c r="C75" s="19"/>
      <c r="D75" s="25"/>
      <c r="E75" s="25"/>
      <c r="F75" s="20"/>
    </row>
    <row r="76" spans="1:12" ht="12.75" customHeight="1">
      <c r="A76" s="19"/>
      <c r="B76" s="19"/>
      <c r="C76" s="19"/>
      <c r="D76" s="25"/>
      <c r="E76" s="25"/>
      <c r="F76" s="20"/>
    </row>
    <row r="77" spans="1:12" ht="12.75" customHeight="1">
      <c r="A77" s="19"/>
      <c r="B77" s="19"/>
      <c r="C77" s="19"/>
      <c r="D77" s="25"/>
      <c r="E77" s="25"/>
      <c r="F77" s="20"/>
    </row>
    <row r="78" spans="1:12" ht="12.75" customHeight="1">
      <c r="A78" s="19"/>
      <c r="B78" s="19"/>
      <c r="C78" s="19"/>
      <c r="D78" s="25"/>
      <c r="E78" s="25"/>
      <c r="F78" s="20"/>
    </row>
    <row r="79" spans="1:12" ht="15" customHeight="1">
      <c r="A79" s="85"/>
      <c r="B79" s="87"/>
      <c r="C79" s="87"/>
      <c r="D79" s="7"/>
      <c r="E79" s="85"/>
      <c r="F79" s="87"/>
    </row>
    <row r="80" spans="1:12" ht="14.25" customHeight="1">
      <c r="A80" s="86"/>
      <c r="B80" s="87"/>
      <c r="C80" s="87"/>
      <c r="D80" s="7"/>
      <c r="E80" s="86"/>
      <c r="F80" s="87"/>
    </row>
    <row r="81" spans="1:6" ht="12.75" customHeight="1">
      <c r="A81" s="12"/>
      <c r="B81" s="19"/>
      <c r="C81" s="12"/>
      <c r="D81" s="7"/>
      <c r="E81" s="25"/>
      <c r="F81" s="20"/>
    </row>
    <row r="82" spans="1:6" ht="15" customHeight="1">
      <c r="A82" s="18"/>
      <c r="B82" s="79"/>
      <c r="C82" s="87"/>
      <c r="D82" s="87"/>
      <c r="E82" s="87"/>
      <c r="F82" s="87"/>
    </row>
    <row r="83" spans="1:6" ht="14.25" customHeight="1">
      <c r="A83" s="26"/>
      <c r="B83" s="68"/>
      <c r="C83" s="68"/>
      <c r="D83" s="67"/>
      <c r="E83" s="69"/>
      <c r="F83" s="70"/>
    </row>
    <row r="84" spans="1:6" ht="14.25" customHeight="1">
      <c r="A84" s="12"/>
      <c r="B84" s="68"/>
      <c r="C84" s="68"/>
      <c r="D84" s="67"/>
      <c r="E84" s="69"/>
      <c r="F84" s="70"/>
    </row>
    <row r="85" spans="1:6" ht="15" customHeight="1">
      <c r="A85" s="7"/>
      <c r="B85" s="80"/>
      <c r="C85" s="87"/>
      <c r="D85" s="87"/>
      <c r="E85" s="87"/>
      <c r="F85" s="87"/>
    </row>
    <row r="86" spans="1:6" ht="14.25" customHeight="1">
      <c r="A86" s="10"/>
      <c r="B86" s="81"/>
      <c r="C86" s="87"/>
      <c r="D86" s="87"/>
      <c r="E86" s="87"/>
      <c r="F86" s="87"/>
    </row>
    <row r="87" spans="1:6" ht="12.75" customHeight="1">
      <c r="A87" s="12"/>
      <c r="B87" s="12"/>
      <c r="C87" s="8"/>
      <c r="D87" s="8"/>
      <c r="E87" s="9"/>
      <c r="F87" s="8"/>
    </row>
    <row r="88" spans="1:6" ht="12.75" customHeight="1">
      <c r="A88" s="12"/>
      <c r="B88" s="12"/>
      <c r="C88" s="8"/>
      <c r="D88" s="8"/>
      <c r="E88" s="9"/>
      <c r="F88" s="8"/>
    </row>
    <row r="89" spans="1:6" ht="12.75" customHeight="1">
      <c r="A89" s="12"/>
      <c r="B89" s="12"/>
      <c r="C89" s="8"/>
      <c r="D89" s="8"/>
      <c r="E89" s="9"/>
      <c r="F89" s="8"/>
    </row>
    <row r="90" spans="1:6" ht="12.75" customHeight="1"/>
    <row r="91" spans="1:6" ht="12.75" customHeight="1"/>
    <row r="92" spans="1:6" ht="12.75" customHeight="1"/>
    <row r="93" spans="1:6" ht="12.75" customHeight="1"/>
    <row r="94" spans="1:6" ht="12.75" customHeight="1"/>
    <row r="95" spans="1:6" ht="12.75" customHeight="1"/>
    <row r="96" spans="1: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row r="1001" ht="12.75" customHeight="1"/>
    <row r="1002" ht="12.75" customHeight="1"/>
    <row r="1003" ht="12.75" customHeight="1"/>
    <row r="1004" ht="12.75" customHeight="1"/>
    <row r="1005" ht="12.75" customHeight="1"/>
    <row r="1006" ht="12.75" customHeight="1"/>
    <row r="1007" ht="12.75" customHeight="1"/>
    <row r="1008" ht="12.75" customHeight="1"/>
    <row r="1009" ht="12.75" customHeight="1"/>
    <row r="1010" ht="12.75" customHeight="1"/>
  </sheetData>
  <mergeCells count="17">
    <mergeCell ref="A44:F44"/>
    <mergeCell ref="A46:F46"/>
    <mergeCell ref="B82:F82"/>
    <mergeCell ref="B85:F85"/>
    <mergeCell ref="B86:F86"/>
    <mergeCell ref="A53:F53"/>
    <mergeCell ref="A74:C74"/>
    <mergeCell ref="E74:F74"/>
    <mergeCell ref="A79:C79"/>
    <mergeCell ref="E79:F79"/>
    <mergeCell ref="A80:C80"/>
    <mergeCell ref="E80:F80"/>
    <mergeCell ref="A1:F9"/>
    <mergeCell ref="A19:F19"/>
    <mergeCell ref="A26:F26"/>
    <mergeCell ref="A33:F33"/>
    <mergeCell ref="A39:F39"/>
  </mergeCells>
  <pageMargins left="0.7" right="0.7" top="0.75" bottom="0.75" header="0" footer="0"/>
  <pageSetup scale="85" orientation="portrait"/>
  <drawing r:id="rId1"/>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ING. MARTHA CORSINO</dc:creator>
  <cp:keywords/>
  <dc:description/>
  <cp:lastModifiedBy/>
  <cp:revision/>
  <dcterms:created xsi:type="dcterms:W3CDTF">2000-03-17T21:06:39Z</dcterms:created>
  <dcterms:modified xsi:type="dcterms:W3CDTF">2022-10-16T13:45:08Z</dcterms:modified>
  <cp:category/>
  <cp:contentStatus/>
</cp:coreProperties>
</file>