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Tecnificacion/"/>
    </mc:Choice>
  </mc:AlternateContent>
  <xr:revisionPtr revIDLastSave="0" documentId="8_{58B42E45-FAF3-4FD2-8949-29276AA14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Reporte Interno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SISANOC'!$B$8:$K$20</definedName>
    <definedName name="_xlnm.Print_Area" localSheetId="0">'FORMULARIO SISANOC'!$A$1:$K$284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1" l="1"/>
  <c r="I19" i="11"/>
  <c r="G19" i="11"/>
  <c r="Q25" i="12" l="1"/>
  <c r="J10" i="11" l="1"/>
  <c r="J11" i="11"/>
  <c r="J12" i="11"/>
  <c r="J13" i="11"/>
  <c r="J14" i="11"/>
  <c r="J15" i="11"/>
  <c r="J16" i="11"/>
  <c r="J17" i="11"/>
  <c r="J9" i="11"/>
  <c r="J18" i="11" l="1"/>
  <c r="J19" i="11" l="1"/>
  <c r="J20" i="11" s="1"/>
  <c r="D10" i="4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<sst xmlns="http://schemas.openxmlformats.org/spreadsheetml/2006/main" count="169" uniqueCount="110">
  <si>
    <t>MINISTERIO DE AGRICULTURA</t>
  </si>
  <si>
    <t>DIRECCIÓN EJECUTIVA DE LA COMISIÓN DE FOMENTO  A LA TECNIFICACIÓN DEL SISTEMA NACIONAL DE RIEGO</t>
  </si>
  <si>
    <t>ITEM</t>
  </si>
  <si>
    <t>PROVEEDOR</t>
  </si>
  <si>
    <t>CONCEPTO</t>
  </si>
  <si>
    <t xml:space="preserve"> FACTURA NCF</t>
  </si>
  <si>
    <t>FECHA FACTURA</t>
  </si>
  <si>
    <t>MONTO FACTURADO</t>
  </si>
  <si>
    <t>FECHA FIN FACTURA</t>
  </si>
  <si>
    <t>MONTO PAGADO A LA FECHA</t>
  </si>
  <si>
    <t>MONTO PENDIENTE</t>
  </si>
  <si>
    <t xml:space="preserve">ESTADO </t>
  </si>
  <si>
    <t xml:space="preserve">COMPLETO </t>
  </si>
  <si>
    <t>EDESUR</t>
  </si>
  <si>
    <t xml:space="preserve">                   TOTALES</t>
  </si>
  <si>
    <t>José E. Jiménez</t>
  </si>
  <si>
    <t>Carolin Sosa F.</t>
  </si>
  <si>
    <t xml:space="preserve"> Pedro Perez Corniel</t>
  </si>
  <si>
    <t xml:space="preserve">                 </t>
  </si>
  <si>
    <t xml:space="preserve">                                      Pablo M. Grimaldi Hernández</t>
  </si>
  <si>
    <t>Preparado por</t>
  </si>
  <si>
    <t xml:space="preserve"> Aprobado por</t>
  </si>
  <si>
    <t xml:space="preserve">  Revisado por</t>
  </si>
  <si>
    <t xml:space="preserve">                                   Autorizado por</t>
  </si>
  <si>
    <t>Encargado de Contabilidad</t>
  </si>
  <si>
    <t>Enc. División Financiera</t>
  </si>
  <si>
    <t xml:space="preserve">  Revisión Financiera</t>
  </si>
  <si>
    <t xml:space="preserve">                                         Enc. Administrativo y Financiero</t>
  </si>
  <si>
    <t xml:space="preserve">   Pablo M. Grimaldi Hernández</t>
  </si>
  <si>
    <t>Autorizado por</t>
  </si>
  <si>
    <t>Enc. Dpto. Administrativo y Financiero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</si>
  <si>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</si>
  <si>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</si>
  <si>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</si>
  <si>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</si>
  <si>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</si>
  <si>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</si>
  <si>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</si>
  <si>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</si>
  <si>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</si>
  <si>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</si>
  <si>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</si>
  <si>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</si>
  <si>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</si>
  <si>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</si>
  <si>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</si>
  <si>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</si>
  <si>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</si>
  <si>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 xml:space="preserve">SERVICIOS BASICOS 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</si>
  <si>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</si>
  <si>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</si>
  <si>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</si>
  <si>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</si>
  <si>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</si>
  <si>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</si>
  <si>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</si>
  <si>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</si>
  <si>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</si>
  <si>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</si>
  <si>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</si>
  <si>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</si>
  <si>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</si>
  <si>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</si>
  <si>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</si>
  <si>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</si>
  <si>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</si>
  <si>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</si>
  <si>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</si>
  <si>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</si>
  <si>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</si>
  <si>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MINISTERIO DE ADMINISTRACION PUBLICA</t>
  </si>
  <si>
    <t xml:space="preserve">REPORTE DE </t>
  </si>
  <si>
    <t>DISPONIBILIDAD BANCARIA</t>
  </si>
  <si>
    <t>FONDO REPONIBLE INSTITUCIONAL</t>
  </si>
  <si>
    <t>CTA. OPERATIVA PASCAL</t>
  </si>
  <si>
    <t>CTA. OPERATIVA PARAP II</t>
  </si>
  <si>
    <t>TOTAL DISPONIBILIDAD BANCARIA  ( TDB)</t>
  </si>
  <si>
    <t>CUENTAS POR PAGAR SUPLIDORES (CPS)</t>
  </si>
  <si>
    <t>Ver  Detalle</t>
  </si>
  <si>
    <t>ACTIVO NETO  (AN)</t>
  </si>
  <si>
    <t>AN=TDB-CPS)</t>
  </si>
  <si>
    <t>SENASA</t>
  </si>
  <si>
    <t>PONTIFICIA UNIVERSIDAD CATOLICA MADRE Y MAESTRA</t>
  </si>
  <si>
    <t>COMPAÑÍA DOMINICANA DE TELEFONO</t>
  </si>
  <si>
    <t>SERVICIO MEDIO COMPLEMENTARIP</t>
  </si>
  <si>
    <t>ENERGIA ELECTRICA CORRESPONDIENTE AL PERIODO 11/12/2025-11/01/2026 OFICINA REGIONAL AZUA NIC. 7456363</t>
  </si>
  <si>
    <t>ENERGIA ELECTRICA CORRESPONDIENTE AL PERIODO 04/12/2025-04/01/2026 SEDE CENTRAL NIC. 7354030</t>
  </si>
  <si>
    <t>ENERGIA ELECTRICA CORRESPONDIENTE AL PERIODO 09/12/2025-09/01/2026 OFICINA REGIONAL SAN JUAN NIC. 7528406</t>
  </si>
  <si>
    <t>MAESTRIA EN ECONOMIA APLICADA A LA AGRICULTURA DE LOS COLABORADORES ANGELA DOMINGUEZ, CALUDIO CAMAÑO, HECTOR BERIGUETE, INDHIRA PULINARIO, Y LUIS DANILO PEREZ</t>
  </si>
  <si>
    <t>PAGO TELEFONIA FIJA CORRESPONDIENTE AL MES DE ENERO 2026.</t>
  </si>
  <si>
    <t>PAGO INTERNET CORRESPONDIENTE AL MES DE ENERO DEL 2026.</t>
  </si>
  <si>
    <t>PAGO FLOTAS CORRESPONDIENTE AL MES DE ENERO DEL 2026.</t>
  </si>
  <si>
    <t>PAGO CHIPS PARA DRONES E INTERNET CORRESPONDIENTE AL MES DE ENERO DEL 20265.</t>
  </si>
  <si>
    <t>E4500000004832</t>
  </si>
  <si>
    <t>E4500000086498</t>
  </si>
  <si>
    <t>E4500000086520</t>
  </si>
  <si>
    <t>E4500000086521</t>
  </si>
  <si>
    <t>E4500000001462</t>
  </si>
  <si>
    <t>E450000102802</t>
  </si>
  <si>
    <t>E450000102803</t>
  </si>
  <si>
    <t>E450000102128</t>
  </si>
  <si>
    <t>E450000102843</t>
  </si>
  <si>
    <t>RH-005-2026</t>
  </si>
  <si>
    <t>EF-SP-00001- 2026</t>
  </si>
  <si>
    <t>RH-004-2025</t>
  </si>
  <si>
    <t>MAESTRIA</t>
  </si>
  <si>
    <t>EF-SP-00002- 2026</t>
  </si>
  <si>
    <t>CUENTA POR  PAGAR PROVEEDORES ENERO 2026</t>
  </si>
  <si>
    <t xml:space="preserve"> </t>
  </si>
  <si>
    <t>SEGURO MEDICO COMPLEMENTARIO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</si>
</sst>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4" fontId="22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43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wrapText="1"/>
    </xf>
    <xf numFmtId="14" fontId="0" fillId="3" borderId="2" xfId="0" applyNumberFormat="1" applyFill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24" fillId="7" borderId="2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vertical="center"/>
    </xf>
    <xf numFmtId="43" fontId="24" fillId="7" borderId="2" xfId="1" applyFont="1" applyFill="1" applyBorder="1" applyAlignment="1">
      <alignment horizontal="center" vertical="center" wrapText="1"/>
    </xf>
    <xf numFmtId="43" fontId="24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3" borderId="2" xfId="0" applyFill="1" applyBorder="1"/>
    <xf numFmtId="0" fontId="15" fillId="3" borderId="2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vertical="center"/>
    </xf>
    <xf numFmtId="14" fontId="23" fillId="3" borderId="2" xfId="0" applyNumberFormat="1" applyFont="1" applyFill="1" applyBorder="1" applyAlignment="1">
      <alignment horizontal="right" vertical="center"/>
    </xf>
    <xf numFmtId="43" fontId="27" fillId="3" borderId="2" xfId="1" applyFont="1" applyFill="1" applyBorder="1" applyAlignment="1">
      <alignment wrapText="1"/>
    </xf>
    <xf numFmtId="43" fontId="27" fillId="0" borderId="2" xfId="1" applyFont="1" applyBorder="1" applyAlignment="1">
      <alignment wrapText="1"/>
    </xf>
    <xf numFmtId="0" fontId="26" fillId="3" borderId="2" xfId="0" applyFont="1" applyFill="1" applyBorder="1" applyAlignment="1">
      <alignment vertical="center"/>
    </xf>
    <xf numFmtId="0" fontId="26" fillId="3" borderId="18" xfId="0" applyFont="1" applyFill="1" applyBorder="1" applyAlignment="1">
      <alignment vertical="center"/>
    </xf>
    <xf numFmtId="43" fontId="27" fillId="0" borderId="18" xfId="1" applyFont="1" applyBorder="1" applyAlignment="1">
      <alignment wrapText="1"/>
    </xf>
    <xf numFmtId="14" fontId="28" fillId="3" borderId="2" xfId="0" applyNumberFormat="1" applyFont="1" applyFill="1" applyBorder="1" applyAlignment="1">
      <alignment vertical="center"/>
    </xf>
    <xf numFmtId="43" fontId="0" fillId="0" borderId="2" xfId="1" applyFont="1" applyBorder="1"/>
    <xf numFmtId="0" fontId="0" fillId="4" borderId="18" xfId="0" applyFill="1" applyBorder="1" applyAlignment="1">
      <alignment horizontal="left" vertical="center"/>
    </xf>
    <xf numFmtId="0" fontId="28" fillId="4" borderId="18" xfId="0" applyFont="1" applyFill="1" applyBorder="1" applyAlignment="1">
      <alignment horizontal="center" vertical="center"/>
    </xf>
    <xf numFmtId="0" fontId="0" fillId="0" borderId="2" xfId="0" applyBorder="1"/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wrapText="1"/>
    </xf>
    <xf numFmtId="14" fontId="0" fillId="3" borderId="18" xfId="0" applyNumberFormat="1" applyFill="1" applyBorder="1" applyAlignment="1">
      <alignment vertical="center"/>
    </xf>
    <xf numFmtId="14" fontId="28" fillId="3" borderId="18" xfId="0" applyNumberFormat="1" applyFont="1" applyFill="1" applyBorder="1" applyAlignment="1">
      <alignment vertical="center"/>
    </xf>
    <xf numFmtId="43" fontId="0" fillId="0" borderId="18" xfId="1" applyFont="1" applyBorder="1"/>
    <xf numFmtId="0" fontId="0" fillId="0" borderId="18" xfId="0" applyBorder="1" applyAlignment="1">
      <alignment vertical="center"/>
    </xf>
    <xf numFmtId="0" fontId="0" fillId="0" borderId="18" xfId="0" applyBorder="1"/>
    <xf numFmtId="14" fontId="28" fillId="3" borderId="2" xfId="0" applyNumberFormat="1" applyFont="1" applyFill="1" applyBorder="1" applyAlignment="1">
      <alignment horizontal="right" vertical="center"/>
    </xf>
    <xf numFmtId="14" fontId="28" fillId="3" borderId="2" xfId="0" applyNumberFormat="1" applyFont="1" applyFill="1" applyBorder="1" applyAlignment="1">
      <alignment horizontal="right"/>
    </xf>
    <xf numFmtId="0" fontId="28" fillId="4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923395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284"/>
  <sheetViews>
    <sheetView tabSelected="1" view="pageBreakPreview" topLeftCell="C1" zoomScale="32" zoomScaleNormal="39" zoomScaleSheetLayoutView="32" zoomScalePageLayoutView="32" workbookViewId="0">
      <selection activeCell="F16" sqref="F16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38.140625" style="39" customWidth="1"/>
    <col min="4" max="4" width="180.5703125" style="39" customWidth="1"/>
    <col min="5" max="5" width="40.42578125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37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24" t="s">
        <v>0</v>
      </c>
      <c r="D4" s="124"/>
      <c r="E4" s="124"/>
      <c r="F4" s="124"/>
      <c r="G4" s="124"/>
      <c r="H4" s="124"/>
      <c r="I4" s="124"/>
      <c r="J4" s="124"/>
      <c r="K4" s="124"/>
    </row>
    <row r="5" spans="2:13" ht="36" customHeight="1" x14ac:dyDescent="0.25">
      <c r="C5" s="124" t="s">
        <v>1</v>
      </c>
      <c r="D5" s="124"/>
      <c r="E5" s="124"/>
      <c r="F5" s="124"/>
      <c r="G5" s="124"/>
      <c r="H5" s="124"/>
      <c r="I5" s="124"/>
      <c r="J5" s="124"/>
      <c r="K5" s="124"/>
      <c r="L5" s="57"/>
      <c r="M5" s="40"/>
    </row>
    <row r="6" spans="2:13" ht="36" customHeight="1" x14ac:dyDescent="0.25">
      <c r="C6" s="124" t="s">
        <v>107</v>
      </c>
      <c r="D6" s="124"/>
      <c r="E6" s="124"/>
      <c r="F6" s="124"/>
      <c r="G6" s="124"/>
      <c r="H6" s="124"/>
      <c r="I6" s="124"/>
      <c r="J6" s="124"/>
      <c r="K6" s="124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7" customFormat="1" ht="88.5" customHeight="1" x14ac:dyDescent="0.25">
      <c r="B8" s="78" t="s">
        <v>2</v>
      </c>
      <c r="C8" s="78" t="s">
        <v>3</v>
      </c>
      <c r="D8" s="78" t="s">
        <v>4</v>
      </c>
      <c r="E8" s="78" t="s">
        <v>5</v>
      </c>
      <c r="F8" s="78" t="s">
        <v>6</v>
      </c>
      <c r="G8" s="79" t="s">
        <v>7</v>
      </c>
      <c r="H8" s="78" t="s">
        <v>8</v>
      </c>
      <c r="I8" s="78" t="s">
        <v>9</v>
      </c>
      <c r="J8" s="79" t="s">
        <v>10</v>
      </c>
      <c r="K8" s="78" t="s">
        <v>11</v>
      </c>
    </row>
    <row r="9" spans="2:13" s="74" customFormat="1" ht="74.25" customHeight="1" x14ac:dyDescent="0.45">
      <c r="B9" s="73">
        <v>1</v>
      </c>
      <c r="C9" s="98" t="s">
        <v>81</v>
      </c>
      <c r="D9" s="98" t="s">
        <v>109</v>
      </c>
      <c r="E9" s="99" t="s">
        <v>93</v>
      </c>
      <c r="F9" s="100">
        <v>46001</v>
      </c>
      <c r="G9" s="101">
        <v>198590.2</v>
      </c>
      <c r="H9" s="100"/>
      <c r="I9" s="75">
        <v>0</v>
      </c>
      <c r="J9" s="101">
        <f>G9</f>
        <v>198590.2</v>
      </c>
      <c r="K9" s="61" t="s">
        <v>12</v>
      </c>
    </row>
    <row r="10" spans="2:13" s="74" customFormat="1" ht="81" customHeight="1" x14ac:dyDescent="0.45">
      <c r="B10" s="73">
        <v>2</v>
      </c>
      <c r="C10" s="98" t="s">
        <v>13</v>
      </c>
      <c r="D10" s="98" t="s">
        <v>85</v>
      </c>
      <c r="E10" s="99" t="s">
        <v>94</v>
      </c>
      <c r="F10" s="100">
        <v>46034</v>
      </c>
      <c r="G10" s="101">
        <v>2038.77</v>
      </c>
      <c r="H10" s="100"/>
      <c r="I10" s="75">
        <v>0</v>
      </c>
      <c r="J10" s="101">
        <f t="shared" ref="J10:J17" si="0">G10</f>
        <v>2038.77</v>
      </c>
      <c r="K10" s="61" t="s">
        <v>12</v>
      </c>
    </row>
    <row r="11" spans="2:13" s="74" customFormat="1" ht="69.75" customHeight="1" x14ac:dyDescent="0.45">
      <c r="B11" s="73">
        <v>3</v>
      </c>
      <c r="C11" s="98" t="s">
        <v>13</v>
      </c>
      <c r="D11" s="98" t="s">
        <v>86</v>
      </c>
      <c r="E11" s="99" t="s">
        <v>95</v>
      </c>
      <c r="F11" s="100">
        <v>46036</v>
      </c>
      <c r="G11" s="102">
        <v>52211.26</v>
      </c>
      <c r="H11" s="100"/>
      <c r="I11" s="75">
        <v>0</v>
      </c>
      <c r="J11" s="101">
        <f t="shared" si="0"/>
        <v>52211.26</v>
      </c>
      <c r="K11" s="61" t="s">
        <v>12</v>
      </c>
    </row>
    <row r="12" spans="2:13" s="74" customFormat="1" ht="69.75" customHeight="1" x14ac:dyDescent="0.45">
      <c r="B12" s="73">
        <v>4</v>
      </c>
      <c r="C12" s="98" t="s">
        <v>13</v>
      </c>
      <c r="D12" s="98" t="s">
        <v>87</v>
      </c>
      <c r="E12" s="103" t="s">
        <v>96</v>
      </c>
      <c r="F12" s="100">
        <v>46036</v>
      </c>
      <c r="G12" s="102">
        <v>128.96</v>
      </c>
      <c r="H12" s="100"/>
      <c r="I12" s="75">
        <v>0</v>
      </c>
      <c r="J12" s="101">
        <f t="shared" si="0"/>
        <v>128.96</v>
      </c>
      <c r="K12" s="61" t="s">
        <v>12</v>
      </c>
    </row>
    <row r="13" spans="2:13" s="74" customFormat="1" ht="96" customHeight="1" x14ac:dyDescent="0.45">
      <c r="B13" s="73">
        <v>5</v>
      </c>
      <c r="C13" s="98" t="s">
        <v>82</v>
      </c>
      <c r="D13" s="98" t="s">
        <v>88</v>
      </c>
      <c r="E13" s="99" t="s">
        <v>97</v>
      </c>
      <c r="F13" s="100">
        <v>45978</v>
      </c>
      <c r="G13" s="102">
        <v>416000</v>
      </c>
      <c r="H13" s="100"/>
      <c r="I13" s="75">
        <v>0</v>
      </c>
      <c r="J13" s="101">
        <f t="shared" si="0"/>
        <v>416000</v>
      </c>
      <c r="K13" s="61" t="s">
        <v>12</v>
      </c>
    </row>
    <row r="14" spans="2:13" s="74" customFormat="1" ht="78.75" customHeight="1" x14ac:dyDescent="0.45">
      <c r="B14" s="73">
        <v>6</v>
      </c>
      <c r="C14" s="98" t="s">
        <v>83</v>
      </c>
      <c r="D14" s="98" t="s">
        <v>89</v>
      </c>
      <c r="E14" s="104" t="s">
        <v>98</v>
      </c>
      <c r="F14" s="100">
        <v>46050</v>
      </c>
      <c r="G14" s="105">
        <v>78187.809999999983</v>
      </c>
      <c r="H14" s="100"/>
      <c r="I14" s="75">
        <v>0</v>
      </c>
      <c r="J14" s="101">
        <f t="shared" si="0"/>
        <v>78187.809999999983</v>
      </c>
      <c r="K14" s="61" t="s">
        <v>12</v>
      </c>
    </row>
    <row r="15" spans="2:13" s="74" customFormat="1" ht="60" customHeight="1" x14ac:dyDescent="0.45">
      <c r="B15" s="73">
        <v>7</v>
      </c>
      <c r="C15" s="98" t="s">
        <v>83</v>
      </c>
      <c r="D15" s="98" t="s">
        <v>90</v>
      </c>
      <c r="E15" s="103" t="s">
        <v>99</v>
      </c>
      <c r="F15" s="100">
        <v>46050</v>
      </c>
      <c r="G15" s="102">
        <v>31038.210000000003</v>
      </c>
      <c r="H15" s="100"/>
      <c r="I15" s="75">
        <v>0</v>
      </c>
      <c r="J15" s="101">
        <f t="shared" si="0"/>
        <v>31038.210000000003</v>
      </c>
      <c r="K15" s="61" t="s">
        <v>12</v>
      </c>
    </row>
    <row r="16" spans="2:13" s="74" customFormat="1" ht="60" customHeight="1" x14ac:dyDescent="0.45">
      <c r="B16" s="73">
        <v>8</v>
      </c>
      <c r="C16" s="98" t="s">
        <v>83</v>
      </c>
      <c r="D16" s="98" t="s">
        <v>91</v>
      </c>
      <c r="E16" s="103" t="s">
        <v>100</v>
      </c>
      <c r="F16" s="100">
        <v>46049</v>
      </c>
      <c r="G16" s="102">
        <v>90336.73</v>
      </c>
      <c r="H16" s="100"/>
      <c r="I16" s="75">
        <v>0</v>
      </c>
      <c r="J16" s="101">
        <f t="shared" si="0"/>
        <v>90336.73</v>
      </c>
      <c r="K16" s="61" t="s">
        <v>12</v>
      </c>
    </row>
    <row r="17" spans="2:11" s="74" customFormat="1" ht="76.5" customHeight="1" x14ac:dyDescent="0.45">
      <c r="B17" s="73">
        <v>9</v>
      </c>
      <c r="C17" s="98" t="s">
        <v>83</v>
      </c>
      <c r="D17" s="98" t="s">
        <v>92</v>
      </c>
      <c r="E17" s="103" t="s">
        <v>101</v>
      </c>
      <c r="F17" s="100">
        <v>46049</v>
      </c>
      <c r="G17" s="102">
        <v>7866.12</v>
      </c>
      <c r="H17" s="100"/>
      <c r="I17" s="75">
        <v>0</v>
      </c>
      <c r="J17" s="101">
        <f t="shared" si="0"/>
        <v>7866.12</v>
      </c>
      <c r="K17" s="61" t="s">
        <v>12</v>
      </c>
    </row>
    <row r="18" spans="2:11" s="74" customFormat="1" ht="35.25" x14ac:dyDescent="0.25">
      <c r="B18" s="73">
        <v>29</v>
      </c>
      <c r="C18" s="76"/>
      <c r="D18" s="76"/>
      <c r="E18" s="76"/>
      <c r="F18" s="88"/>
      <c r="G18" s="82"/>
      <c r="H18" s="88"/>
      <c r="I18" s="75">
        <v>0</v>
      </c>
      <c r="J18" s="82">
        <f t="shared" ref="J18" si="1">G18</f>
        <v>0</v>
      </c>
      <c r="K18" s="61" t="s">
        <v>108</v>
      </c>
    </row>
    <row r="19" spans="2:11" s="74" customFormat="1" ht="54.75" customHeight="1" x14ac:dyDescent="0.25">
      <c r="B19" s="125" t="s">
        <v>14</v>
      </c>
      <c r="C19" s="126"/>
      <c r="D19" s="126"/>
      <c r="E19" s="126"/>
      <c r="F19" s="127"/>
      <c r="G19" s="75">
        <f>SUM(G9:G18)</f>
        <v>876398.05999999982</v>
      </c>
      <c r="H19" s="75">
        <f>SUM(H9:H18)</f>
        <v>0</v>
      </c>
      <c r="I19" s="75">
        <f>SUM(I9:I18)</f>
        <v>0</v>
      </c>
      <c r="J19" s="75">
        <f>SUM(J9:J18)</f>
        <v>876398.05999999982</v>
      </c>
      <c r="K19" s="62"/>
    </row>
    <row r="20" spans="2:11" s="74" customFormat="1" ht="81.95" customHeight="1" x14ac:dyDescent="0.25">
      <c r="B20" s="63"/>
      <c r="C20" s="63"/>
      <c r="D20" s="63"/>
      <c r="E20" s="63"/>
      <c r="F20" s="63"/>
      <c r="G20" s="80"/>
      <c r="H20" s="67"/>
      <c r="I20" s="80"/>
      <c r="J20" s="80">
        <f>+J19-G19</f>
        <v>0</v>
      </c>
      <c r="K20" s="81"/>
    </row>
    <row r="21" spans="2:11" s="74" customFormat="1" ht="34.5" x14ac:dyDescent="0.45">
      <c r="K21" s="60"/>
    </row>
    <row r="22" spans="2:11" s="74" customFormat="1" ht="33" x14ac:dyDescent="0.25">
      <c r="K22" s="59"/>
    </row>
    <row r="23" spans="2:11" s="74" customFormat="1" ht="44.25" customHeight="1" x14ac:dyDescent="0.25">
      <c r="K23" s="59"/>
    </row>
    <row r="24" spans="2:11" s="74" customFormat="1" ht="27.75" customHeight="1" x14ac:dyDescent="0.25">
      <c r="K24" s="39"/>
    </row>
    <row r="25" spans="2:11" s="74" customFormat="1" ht="45" customHeight="1" x14ac:dyDescent="0.45">
      <c r="C25" s="60" t="s">
        <v>15</v>
      </c>
      <c r="D25" s="60" t="s">
        <v>16</v>
      </c>
      <c r="F25" s="128" t="s">
        <v>17</v>
      </c>
      <c r="G25" s="128"/>
      <c r="H25" s="58" t="s">
        <v>18</v>
      </c>
      <c r="I25" s="60" t="s">
        <v>19</v>
      </c>
      <c r="K25" s="39"/>
    </row>
    <row r="26" spans="2:11" s="74" customFormat="1" ht="38.25" customHeight="1" x14ac:dyDescent="0.45">
      <c r="C26" s="60" t="s">
        <v>20</v>
      </c>
      <c r="D26" s="60" t="s">
        <v>21</v>
      </c>
      <c r="F26" s="128" t="s">
        <v>22</v>
      </c>
      <c r="G26" s="128"/>
      <c r="H26" s="58"/>
      <c r="I26" s="60" t="s">
        <v>23</v>
      </c>
    </row>
    <row r="27" spans="2:11" s="74" customFormat="1" ht="34.5" x14ac:dyDescent="0.45">
      <c r="C27" s="60" t="s">
        <v>24</v>
      </c>
      <c r="D27" s="60" t="s">
        <v>25</v>
      </c>
      <c r="F27" s="128" t="s">
        <v>26</v>
      </c>
      <c r="G27" s="128"/>
      <c r="H27" s="58"/>
      <c r="I27" s="60" t="s">
        <v>27</v>
      </c>
    </row>
    <row r="28" spans="2:11" s="74" customFormat="1" ht="37.5" customHeight="1" x14ac:dyDescent="0.25">
      <c r="C28" s="39"/>
      <c r="D28" s="39"/>
      <c r="E28" s="39"/>
      <c r="F28" s="50"/>
      <c r="G28" s="48"/>
      <c r="H28" s="50"/>
      <c r="I28" s="50"/>
      <c r="J28" s="48"/>
    </row>
    <row r="29" spans="2:11" s="74" customFormat="1" ht="33" x14ac:dyDescent="0.25">
      <c r="B29" s="40"/>
      <c r="C29" s="44"/>
      <c r="D29" s="44"/>
      <c r="E29" s="44"/>
      <c r="F29" s="53"/>
      <c r="G29" s="46"/>
      <c r="H29" s="53"/>
      <c r="I29" s="53"/>
      <c r="J29" s="46"/>
      <c r="K29" s="45"/>
    </row>
    <row r="30" spans="2:11" s="74" customFormat="1" ht="33" x14ac:dyDescent="0.25">
      <c r="B30" s="40"/>
      <c r="C30" s="41"/>
      <c r="D30" s="41"/>
      <c r="E30" s="41"/>
      <c r="F30" s="52"/>
      <c r="G30" s="43"/>
      <c r="H30" s="52"/>
      <c r="I30" s="52"/>
      <c r="J30" s="43"/>
      <c r="K30" s="42"/>
    </row>
    <row r="31" spans="2:11" s="74" customFormat="1" ht="33" x14ac:dyDescent="0.25">
      <c r="B31" s="40"/>
      <c r="C31" s="44"/>
      <c r="D31" s="44"/>
      <c r="E31" s="44"/>
      <c r="F31" s="53"/>
      <c r="G31" s="46"/>
      <c r="H31" s="53"/>
      <c r="I31" s="53"/>
      <c r="J31" s="46"/>
      <c r="K31" s="45"/>
    </row>
    <row r="32" spans="2:11" s="74" customFormat="1" ht="33" x14ac:dyDescent="0.25">
      <c r="B32" s="40"/>
      <c r="C32" s="41"/>
      <c r="D32" s="41"/>
      <c r="E32" s="41"/>
      <c r="F32" s="52"/>
      <c r="G32" s="43"/>
      <c r="H32" s="52"/>
      <c r="I32" s="52"/>
      <c r="J32" s="43"/>
      <c r="K32" s="42"/>
    </row>
    <row r="33" spans="2:11" s="74" customFormat="1" ht="33" x14ac:dyDescent="0.25">
      <c r="B33" s="40"/>
      <c r="C33" s="41"/>
      <c r="D33" s="41"/>
      <c r="E33" s="41"/>
      <c r="F33" s="52"/>
      <c r="G33" s="43"/>
      <c r="H33" s="52"/>
      <c r="I33" s="52"/>
      <c r="J33" s="43"/>
      <c r="K33" s="42"/>
    </row>
    <row r="34" spans="2:11" s="74" customFormat="1" ht="33" x14ac:dyDescent="0.25">
      <c r="B34" s="40"/>
      <c r="C34" s="44"/>
      <c r="D34" s="44"/>
      <c r="E34" s="44"/>
      <c r="F34" s="53"/>
      <c r="G34" s="46"/>
      <c r="H34" s="53"/>
      <c r="I34" s="53"/>
      <c r="J34" s="46"/>
      <c r="K34" s="45"/>
    </row>
    <row r="35" spans="2:11" s="74" customFormat="1" ht="33" x14ac:dyDescent="0.25">
      <c r="B35" s="40"/>
      <c r="C35" s="44"/>
      <c r="D35" s="44"/>
      <c r="E35" s="44"/>
      <c r="F35" s="53"/>
      <c r="G35" s="46"/>
      <c r="H35" s="53"/>
      <c r="I35" s="53"/>
      <c r="J35" s="46"/>
      <c r="K35" s="45"/>
    </row>
    <row r="36" spans="2:11" s="74" customFormat="1" ht="33" x14ac:dyDescent="0.25">
      <c r="B36" s="40"/>
      <c r="C36" s="41"/>
      <c r="D36" s="41"/>
      <c r="E36" s="41"/>
      <c r="F36" s="52"/>
      <c r="G36" s="43"/>
      <c r="H36" s="52"/>
      <c r="I36" s="52"/>
      <c r="J36" s="43"/>
      <c r="K36" s="42"/>
    </row>
    <row r="37" spans="2:11" s="74" customFormat="1" ht="33" x14ac:dyDescent="0.25">
      <c r="B37" s="40"/>
      <c r="C37" s="44"/>
      <c r="D37" s="44"/>
      <c r="E37" s="44"/>
      <c r="F37" s="53"/>
      <c r="G37" s="46"/>
      <c r="H37" s="53"/>
      <c r="I37" s="53"/>
      <c r="J37" s="46"/>
      <c r="K37" s="45"/>
    </row>
    <row r="38" spans="2:11" s="74" customFormat="1" ht="94.5" customHeight="1" x14ac:dyDescent="0.25">
      <c r="B38" s="40"/>
      <c r="C38" s="44"/>
      <c r="D38" s="44"/>
      <c r="E38" s="44"/>
      <c r="F38" s="53"/>
      <c r="G38" s="46"/>
      <c r="H38" s="53"/>
      <c r="I38" s="53"/>
      <c r="J38" s="46"/>
      <c r="K38" s="45"/>
    </row>
    <row r="39" spans="2:11" s="74" customFormat="1" ht="51.75" customHeight="1" x14ac:dyDescent="0.25">
      <c r="B39" s="40"/>
      <c r="C39" s="44"/>
      <c r="D39" s="44"/>
      <c r="E39" s="44"/>
      <c r="F39" s="53"/>
      <c r="G39" s="46"/>
      <c r="H39" s="53"/>
      <c r="I39" s="53"/>
      <c r="J39" s="46"/>
      <c r="K39" s="45"/>
    </row>
    <row r="40" spans="2:11" s="74" customFormat="1" ht="45" customHeight="1" x14ac:dyDescent="0.25">
      <c r="B40" s="40"/>
      <c r="C40" s="41"/>
      <c r="D40" s="41"/>
      <c r="E40" s="41"/>
      <c r="F40" s="52"/>
      <c r="G40" s="43"/>
      <c r="H40" s="52"/>
      <c r="I40" s="52"/>
      <c r="J40" s="43"/>
      <c r="K40" s="42"/>
    </row>
    <row r="41" spans="2:11" s="74" customFormat="1" ht="44.25" customHeight="1" x14ac:dyDescent="0.25">
      <c r="B41" s="63"/>
      <c r="C41" s="64"/>
      <c r="D41" s="64"/>
      <c r="E41" s="65"/>
      <c r="F41" s="66"/>
      <c r="G41" s="67"/>
      <c r="H41" s="66"/>
      <c r="I41" s="68"/>
      <c r="J41" s="69"/>
      <c r="K41" s="65"/>
    </row>
    <row r="42" spans="2:11" s="74" customFormat="1" ht="51.75" customHeight="1" x14ac:dyDescent="0.25">
      <c r="B42" s="63"/>
      <c r="C42" s="70"/>
      <c r="D42" s="71"/>
      <c r="E42" s="65"/>
      <c r="F42" s="66"/>
      <c r="G42" s="67"/>
      <c r="H42" s="66"/>
      <c r="I42" s="68"/>
      <c r="J42" s="69"/>
      <c r="K42" s="65"/>
    </row>
    <row r="43" spans="2:11" s="74" customFormat="1" ht="116.25" customHeight="1" x14ac:dyDescent="0.25">
      <c r="B43" s="63"/>
      <c r="C43" s="72"/>
      <c r="D43" s="71"/>
      <c r="E43" s="65"/>
      <c r="F43" s="66"/>
      <c r="G43" s="67"/>
      <c r="H43" s="66"/>
      <c r="I43" s="68"/>
      <c r="J43" s="69"/>
      <c r="K43" s="65"/>
    </row>
    <row r="44" spans="2:11" s="74" customFormat="1" ht="123.75" customHeight="1" x14ac:dyDescent="0.25">
      <c r="B44" s="63"/>
      <c r="C44" s="72"/>
      <c r="D44" s="71"/>
      <c r="E44" s="65"/>
      <c r="F44" s="66"/>
      <c r="G44" s="67"/>
      <c r="H44" s="66"/>
      <c r="I44" s="68"/>
      <c r="J44" s="69"/>
      <c r="K44" s="65"/>
    </row>
    <row r="45" spans="2:11" s="74" customFormat="1" ht="135" customHeight="1" x14ac:dyDescent="0.25">
      <c r="B45" s="63"/>
      <c r="C45" s="71"/>
      <c r="D45" s="71"/>
      <c r="E45" s="65"/>
      <c r="F45" s="66"/>
      <c r="G45" s="67"/>
      <c r="H45" s="66"/>
      <c r="I45" s="68"/>
      <c r="J45" s="69"/>
      <c r="K45" s="65"/>
    </row>
    <row r="46" spans="2:11" s="74" customFormat="1" ht="137.25" customHeight="1" x14ac:dyDescent="0.25">
      <c r="B46" s="63"/>
      <c r="C46" s="71"/>
      <c r="D46" s="71"/>
      <c r="E46" s="65"/>
      <c r="F46" s="66"/>
      <c r="G46" s="67"/>
      <c r="H46" s="66"/>
      <c r="I46" s="68"/>
      <c r="J46" s="69"/>
      <c r="K46" s="65"/>
    </row>
    <row r="47" spans="2:11" s="74" customFormat="1" ht="141" customHeight="1" x14ac:dyDescent="0.25">
      <c r="B47" s="63"/>
      <c r="C47" s="71"/>
      <c r="D47" s="71"/>
      <c r="E47" s="65"/>
      <c r="F47" s="66"/>
      <c r="G47" s="67"/>
      <c r="H47" s="66"/>
      <c r="I47" s="68"/>
      <c r="J47" s="69"/>
      <c r="K47" s="65"/>
    </row>
    <row r="48" spans="2:11" s="74" customFormat="1" ht="141" customHeight="1" x14ac:dyDescent="0.25">
      <c r="B48" s="63"/>
      <c r="C48" s="71"/>
      <c r="D48" s="71"/>
      <c r="E48" s="65"/>
      <c r="F48" s="66"/>
      <c r="G48" s="67"/>
      <c r="H48" s="66"/>
      <c r="I48" s="68"/>
      <c r="J48" s="69"/>
      <c r="K48" s="65"/>
    </row>
    <row r="49" spans="1:12" s="74" customFormat="1" ht="123.75" customHeight="1" x14ac:dyDescent="0.25">
      <c r="B49" s="63"/>
      <c r="C49" s="71"/>
      <c r="D49" s="71"/>
      <c r="E49" s="65"/>
      <c r="F49" s="66"/>
      <c r="G49" s="67"/>
      <c r="H49" s="66"/>
      <c r="I49" s="68"/>
      <c r="J49" s="69"/>
      <c r="K49" s="65"/>
    </row>
    <row r="50" spans="1:12" s="74" customFormat="1" ht="137.25" customHeight="1" x14ac:dyDescent="0.25">
      <c r="B50" s="63"/>
      <c r="C50" s="71"/>
      <c r="D50" s="71"/>
      <c r="E50" s="65"/>
      <c r="F50" s="66"/>
      <c r="G50" s="67"/>
      <c r="H50" s="66"/>
      <c r="I50" s="68"/>
      <c r="J50" s="69"/>
      <c r="K50" s="65"/>
    </row>
    <row r="51" spans="1:12" s="74" customFormat="1" ht="126" customHeight="1" x14ac:dyDescent="0.25">
      <c r="B51" s="63"/>
      <c r="C51" s="71"/>
      <c r="D51" s="71"/>
      <c r="E51" s="65"/>
      <c r="F51" s="66"/>
      <c r="G51" s="67"/>
      <c r="H51" s="66"/>
      <c r="I51" s="68"/>
      <c r="J51" s="69"/>
      <c r="K51" s="65"/>
    </row>
    <row r="52" spans="1:12" s="74" customFormat="1" ht="126" customHeight="1" x14ac:dyDescent="0.25">
      <c r="B52" s="63"/>
      <c r="C52" s="71"/>
      <c r="D52" s="71"/>
      <c r="E52" s="65"/>
      <c r="F52" s="66"/>
      <c r="G52" s="67"/>
      <c r="H52" s="66"/>
      <c r="I52" s="68"/>
      <c r="J52" s="69"/>
      <c r="K52" s="65"/>
    </row>
    <row r="53" spans="1:12" s="74" customFormat="1" ht="126" customHeight="1" x14ac:dyDescent="0.25">
      <c r="B53" s="63"/>
      <c r="C53" s="71"/>
      <c r="D53" s="71"/>
      <c r="E53" s="65"/>
      <c r="F53" s="66"/>
      <c r="G53" s="67"/>
      <c r="H53" s="66"/>
      <c r="I53" s="68"/>
      <c r="J53" s="69"/>
      <c r="K53" s="65"/>
    </row>
    <row r="54" spans="1:12" s="74" customFormat="1" ht="126" customHeight="1" x14ac:dyDescent="0.25">
      <c r="B54" s="63"/>
      <c r="C54" s="71"/>
      <c r="D54" s="71"/>
      <c r="E54" s="65"/>
      <c r="F54" s="66"/>
      <c r="G54" s="67"/>
      <c r="H54" s="66"/>
      <c r="I54" s="68"/>
      <c r="J54" s="69"/>
      <c r="K54" s="65"/>
    </row>
    <row r="55" spans="1:12" s="74" customFormat="1" ht="126" customHeight="1" x14ac:dyDescent="0.25">
      <c r="B55" s="63"/>
      <c r="C55" s="71"/>
      <c r="D55" s="71"/>
      <c r="E55" s="65"/>
      <c r="F55" s="66"/>
      <c r="G55" s="67"/>
      <c r="H55" s="66"/>
      <c r="I55" s="68"/>
      <c r="J55" s="69"/>
      <c r="K55" s="65"/>
    </row>
    <row r="56" spans="1:12" s="74" customFormat="1" ht="126" customHeight="1" x14ac:dyDescent="0.25">
      <c r="B56" s="63"/>
      <c r="C56" s="71"/>
      <c r="D56" s="71"/>
      <c r="E56" s="65"/>
      <c r="F56" s="66"/>
      <c r="G56" s="67"/>
      <c r="H56" s="66"/>
      <c r="I56" s="68"/>
      <c r="J56" s="69"/>
      <c r="K56" s="65"/>
    </row>
    <row r="57" spans="1:12" s="74" customFormat="1" ht="126" customHeight="1" x14ac:dyDescent="0.25">
      <c r="A57" s="39"/>
      <c r="B57" s="63"/>
      <c r="C57" s="71"/>
      <c r="D57" s="71"/>
      <c r="E57" s="65"/>
      <c r="F57" s="66"/>
      <c r="G57" s="67"/>
      <c r="H57" s="66"/>
      <c r="I57" s="68"/>
      <c r="J57" s="69"/>
      <c r="K57" s="65"/>
    </row>
    <row r="58" spans="1:12" ht="60" customHeight="1" x14ac:dyDescent="0.25">
      <c r="B58" s="63"/>
      <c r="C58" s="71"/>
      <c r="D58" s="71"/>
      <c r="E58" s="65"/>
      <c r="F58" s="66"/>
      <c r="G58" s="67"/>
      <c r="H58" s="66"/>
      <c r="I58" s="68"/>
      <c r="J58" s="69"/>
      <c r="K58" s="65"/>
      <c r="L58" s="51"/>
    </row>
    <row r="59" spans="1:12" ht="30" customHeight="1" x14ac:dyDescent="0.25">
      <c r="B59" s="63"/>
      <c r="C59" s="71"/>
      <c r="D59" s="71"/>
      <c r="E59" s="65"/>
      <c r="F59" s="66"/>
      <c r="G59" s="67"/>
      <c r="H59" s="66"/>
      <c r="I59" s="68"/>
      <c r="J59" s="69"/>
      <c r="K59" s="65"/>
      <c r="L59" s="51"/>
    </row>
    <row r="60" spans="1:12" ht="30" customHeight="1" x14ac:dyDescent="0.25">
      <c r="B60" s="63"/>
      <c r="C60" s="71"/>
      <c r="D60" s="71"/>
      <c r="E60" s="65"/>
      <c r="F60" s="66"/>
      <c r="G60" s="67"/>
      <c r="H60" s="66"/>
      <c r="I60" s="68"/>
      <c r="J60" s="69"/>
      <c r="K60" s="65"/>
      <c r="L60" s="51"/>
    </row>
    <row r="61" spans="1:12" ht="30" customHeight="1" x14ac:dyDescent="0.25">
      <c r="B61" s="63"/>
      <c r="C61" s="71"/>
      <c r="D61" s="71"/>
      <c r="E61" s="65"/>
      <c r="F61" s="66"/>
      <c r="G61" s="67"/>
      <c r="H61" s="66"/>
      <c r="I61" s="68"/>
      <c r="J61" s="69"/>
      <c r="K61" s="65"/>
      <c r="L61" s="51"/>
    </row>
    <row r="62" spans="1:12" ht="30" customHeight="1" x14ac:dyDescent="0.25">
      <c r="B62" s="63"/>
      <c r="C62" s="71"/>
      <c r="D62" s="71"/>
      <c r="E62" s="65"/>
      <c r="F62" s="66"/>
      <c r="G62" s="67"/>
      <c r="H62" s="66"/>
      <c r="I62" s="68"/>
      <c r="J62" s="69"/>
      <c r="K62" s="65"/>
      <c r="L62" s="51"/>
    </row>
    <row r="63" spans="1:12" ht="30" customHeight="1" x14ac:dyDescent="0.25">
      <c r="B63" s="63"/>
      <c r="C63" s="71"/>
      <c r="D63" s="71"/>
      <c r="E63" s="65"/>
      <c r="F63" s="66"/>
      <c r="G63" s="67"/>
      <c r="H63" s="66"/>
      <c r="I63" s="68"/>
      <c r="J63" s="69"/>
      <c r="K63" s="65"/>
      <c r="L63" s="51"/>
    </row>
    <row r="64" spans="1:12" ht="30" customHeight="1" x14ac:dyDescent="0.25">
      <c r="B64" s="63"/>
      <c r="C64" s="71"/>
      <c r="D64" s="71"/>
      <c r="E64" s="65"/>
      <c r="F64" s="66"/>
      <c r="G64" s="67"/>
      <c r="H64" s="66"/>
      <c r="I64" s="68"/>
      <c r="J64" s="69"/>
      <c r="K64" s="65"/>
      <c r="L64" s="51"/>
    </row>
    <row r="65" spans="2:12" ht="30" customHeight="1" x14ac:dyDescent="0.25">
      <c r="B65" s="63"/>
      <c r="C65" s="71"/>
      <c r="D65" s="71"/>
      <c r="E65" s="65"/>
      <c r="F65" s="66"/>
      <c r="G65" s="67"/>
      <c r="H65" s="66"/>
      <c r="I65" s="68"/>
      <c r="J65" s="69"/>
      <c r="K65" s="65"/>
      <c r="L65" s="51"/>
    </row>
    <row r="66" spans="2:12" ht="30" customHeight="1" x14ac:dyDescent="0.25">
      <c r="B66" s="63"/>
      <c r="C66" s="71"/>
      <c r="D66" s="71"/>
      <c r="E66" s="65"/>
      <c r="F66" s="66"/>
      <c r="G66" s="67"/>
      <c r="H66" s="66"/>
      <c r="I66" s="68"/>
      <c r="J66" s="69"/>
      <c r="K66" s="65"/>
      <c r="L66" s="51"/>
    </row>
    <row r="67" spans="2:12" ht="30" customHeight="1" x14ac:dyDescent="0.25">
      <c r="B67" s="63"/>
      <c r="C67" s="71"/>
      <c r="D67" s="71"/>
      <c r="E67" s="65"/>
      <c r="F67" s="66"/>
      <c r="G67" s="67"/>
      <c r="H67" s="66"/>
      <c r="I67" s="68"/>
      <c r="J67" s="69"/>
      <c r="K67" s="65"/>
    </row>
    <row r="68" spans="2:12" ht="36" customHeight="1" x14ac:dyDescent="0.25">
      <c r="B68" s="63"/>
      <c r="C68" s="71"/>
      <c r="D68" s="71"/>
      <c r="E68" s="65"/>
      <c r="F68" s="66"/>
      <c r="G68" s="67"/>
      <c r="H68" s="66"/>
      <c r="I68" s="68"/>
      <c r="J68" s="69"/>
      <c r="K68" s="65"/>
    </row>
    <row r="69" spans="2:12" ht="36" customHeight="1" x14ac:dyDescent="0.25">
      <c r="B69" s="63"/>
      <c r="C69" s="71"/>
      <c r="D69" s="71"/>
      <c r="E69" s="65"/>
      <c r="F69" s="66"/>
      <c r="G69" s="67"/>
      <c r="H69" s="66"/>
      <c r="I69" s="68"/>
      <c r="J69" s="69"/>
      <c r="K69" s="65"/>
    </row>
    <row r="70" spans="2:12" ht="32.25" customHeight="1" x14ac:dyDescent="0.25">
      <c r="B70" s="63"/>
      <c r="C70" s="71"/>
      <c r="D70" s="71"/>
      <c r="E70" s="65"/>
      <c r="F70" s="66"/>
      <c r="G70" s="67"/>
      <c r="H70" s="66"/>
      <c r="I70" s="68"/>
      <c r="J70" s="69"/>
      <c r="K70" s="65"/>
    </row>
    <row r="71" spans="2:12" ht="34.5" customHeight="1" x14ac:dyDescent="0.25">
      <c r="B71" s="63"/>
      <c r="C71" s="71"/>
      <c r="D71" s="71"/>
      <c r="E71" s="65"/>
      <c r="F71" s="66"/>
      <c r="G71" s="67"/>
      <c r="H71" s="66"/>
      <c r="I71" s="68"/>
      <c r="J71" s="69"/>
      <c r="K71" s="65"/>
    </row>
    <row r="72" spans="2:12" ht="42.75" customHeight="1" x14ac:dyDescent="0.25">
      <c r="B72" s="63"/>
      <c r="C72" s="71"/>
      <c r="D72" s="71"/>
      <c r="E72" s="65"/>
      <c r="F72" s="66"/>
      <c r="G72" s="67"/>
      <c r="H72" s="66"/>
      <c r="I72" s="68"/>
      <c r="J72" s="69"/>
      <c r="K72" s="65"/>
    </row>
    <row r="73" spans="2:12" ht="36" customHeight="1" x14ac:dyDescent="0.25">
      <c r="B73" s="63"/>
      <c r="C73" s="71"/>
      <c r="D73" s="71"/>
      <c r="E73" s="65"/>
      <c r="F73" s="66"/>
      <c r="G73" s="67"/>
      <c r="H73" s="66"/>
      <c r="I73" s="68"/>
      <c r="J73" s="69"/>
      <c r="K73" s="65"/>
    </row>
    <row r="74" spans="2:12" ht="17.25" customHeight="1" x14ac:dyDescent="0.25">
      <c r="B74" s="63"/>
      <c r="C74" s="71"/>
      <c r="D74" s="71"/>
      <c r="E74" s="65"/>
      <c r="F74" s="66"/>
      <c r="G74" s="67"/>
      <c r="H74" s="66"/>
      <c r="I74" s="68"/>
      <c r="J74" s="69"/>
      <c r="K74" s="65"/>
    </row>
    <row r="75" spans="2:12" ht="17.25" customHeight="1" x14ac:dyDescent="0.25">
      <c r="B75" s="63"/>
      <c r="C75" s="71"/>
      <c r="D75" s="71"/>
      <c r="E75" s="65"/>
      <c r="F75" s="66"/>
      <c r="G75" s="67"/>
      <c r="H75" s="66"/>
      <c r="I75" s="68"/>
      <c r="J75" s="69"/>
      <c r="K75" s="65"/>
    </row>
    <row r="76" spans="2:12" ht="17.25" customHeight="1" x14ac:dyDescent="0.25">
      <c r="B76" s="63"/>
      <c r="C76" s="71"/>
      <c r="D76" s="71"/>
      <c r="E76" s="65"/>
      <c r="F76" s="66"/>
      <c r="G76" s="67"/>
      <c r="H76" s="66"/>
      <c r="I76" s="68"/>
      <c r="J76" s="69"/>
      <c r="K76" s="65"/>
    </row>
    <row r="77" spans="2:12" ht="22.5" customHeight="1" x14ac:dyDescent="0.25">
      <c r="B77" s="63"/>
      <c r="C77" s="71"/>
      <c r="D77" s="71"/>
      <c r="E77" s="65"/>
      <c r="F77" s="66"/>
      <c r="G77" s="67"/>
      <c r="H77" s="66"/>
      <c r="I77" s="68"/>
      <c r="J77" s="69"/>
      <c r="K77" s="65"/>
    </row>
    <row r="78" spans="2:12" ht="18.75" customHeight="1" x14ac:dyDescent="0.25">
      <c r="B78" s="63"/>
      <c r="C78" s="71"/>
      <c r="D78" s="71"/>
      <c r="E78" s="65"/>
      <c r="F78" s="66"/>
      <c r="G78" s="67"/>
      <c r="H78" s="66"/>
      <c r="I78" s="68"/>
      <c r="J78" s="69"/>
      <c r="K78" s="65"/>
    </row>
    <row r="79" spans="2:12" ht="17.25" customHeight="1" x14ac:dyDescent="0.25">
      <c r="B79" s="63"/>
      <c r="C79" s="71"/>
      <c r="D79" s="71"/>
      <c r="E79" s="65"/>
      <c r="F79" s="66"/>
      <c r="G79" s="67"/>
      <c r="H79" s="66"/>
      <c r="I79" s="68"/>
      <c r="J79" s="69"/>
      <c r="K79" s="65"/>
    </row>
    <row r="80" spans="2:12" ht="17.25" customHeight="1" x14ac:dyDescent="0.25">
      <c r="B80" s="63"/>
      <c r="C80" s="71"/>
      <c r="D80" s="71"/>
      <c r="E80" s="65"/>
      <c r="F80" s="66"/>
      <c r="G80" s="67"/>
      <c r="H80" s="66"/>
      <c r="I80" s="68"/>
      <c r="J80" s="69"/>
      <c r="K80" s="65"/>
    </row>
    <row r="81" spans="1:11" ht="29.25" customHeight="1" x14ac:dyDescent="0.25">
      <c r="B81" s="63"/>
      <c r="C81" s="71"/>
      <c r="D81" s="71"/>
      <c r="E81" s="65"/>
      <c r="F81" s="66"/>
      <c r="G81" s="67"/>
      <c r="H81" s="66"/>
      <c r="I81" s="68"/>
      <c r="J81" s="69"/>
      <c r="K81" s="65"/>
    </row>
    <row r="82" spans="1:11" ht="30.75" customHeight="1" x14ac:dyDescent="0.25">
      <c r="B82" s="63"/>
      <c r="C82" s="71"/>
      <c r="D82" s="71"/>
      <c r="E82" s="65"/>
      <c r="F82" s="66"/>
      <c r="G82" s="67"/>
      <c r="H82" s="66"/>
      <c r="I82" s="68"/>
      <c r="J82" s="69"/>
      <c r="K82" s="65"/>
    </row>
    <row r="83" spans="1:11" ht="33.75" customHeight="1" x14ac:dyDescent="0.25">
      <c r="B83" s="63"/>
      <c r="C83" s="71"/>
      <c r="D83" s="71"/>
      <c r="E83" s="65"/>
      <c r="F83" s="66"/>
      <c r="G83" s="67"/>
      <c r="H83" s="66"/>
      <c r="I83" s="68"/>
      <c r="J83" s="69"/>
      <c r="K83" s="65"/>
    </row>
    <row r="84" spans="1:11" ht="22.5" customHeight="1" x14ac:dyDescent="0.25">
      <c r="B84" s="63"/>
      <c r="C84" s="71"/>
      <c r="D84" s="71"/>
      <c r="E84" s="65"/>
      <c r="F84" s="66"/>
      <c r="G84" s="67"/>
      <c r="H84" s="66"/>
      <c r="I84" s="68"/>
      <c r="J84" s="69"/>
      <c r="K84" s="65"/>
    </row>
    <row r="85" spans="1:11" ht="30" customHeight="1" x14ac:dyDescent="0.25">
      <c r="A85" s="50"/>
      <c r="B85" s="63"/>
      <c r="C85" s="71"/>
      <c r="D85" s="71"/>
      <c r="E85" s="65"/>
      <c r="F85" s="66"/>
      <c r="G85" s="67"/>
      <c r="H85" s="66"/>
      <c r="I85" s="68"/>
      <c r="J85" s="69"/>
      <c r="K85" s="65"/>
    </row>
    <row r="86" spans="1:11" s="50" customFormat="1" ht="104.1" customHeight="1" x14ac:dyDescent="0.25">
      <c r="B86" s="63"/>
      <c r="C86" s="71"/>
      <c r="D86" s="71"/>
      <c r="E86" s="65"/>
      <c r="F86" s="66"/>
      <c r="G86" s="67"/>
      <c r="H86" s="66"/>
      <c r="I86" s="68"/>
      <c r="J86" s="69"/>
      <c r="K86" s="65"/>
    </row>
    <row r="87" spans="1:11" s="50" customFormat="1" ht="125.25" customHeight="1" x14ac:dyDescent="0.25">
      <c r="B87" s="63"/>
      <c r="C87" s="71"/>
      <c r="D87" s="71"/>
      <c r="E87" s="65"/>
      <c r="F87" s="66"/>
      <c r="G87" s="67"/>
      <c r="H87" s="66"/>
      <c r="I87" s="68"/>
      <c r="J87" s="69"/>
      <c r="K87" s="65"/>
    </row>
    <row r="88" spans="1:11" s="50" customFormat="1" ht="125.25" customHeight="1" x14ac:dyDescent="0.25">
      <c r="B88" s="63"/>
      <c r="C88" s="71"/>
      <c r="D88" s="71"/>
      <c r="E88" s="65"/>
      <c r="F88" s="66"/>
      <c r="G88" s="67"/>
      <c r="H88" s="66"/>
      <c r="I88" s="68"/>
      <c r="J88" s="69"/>
      <c r="K88" s="65"/>
    </row>
    <row r="89" spans="1:11" s="50" customFormat="1" ht="125.25" customHeight="1" x14ac:dyDescent="0.25">
      <c r="B89" s="63"/>
      <c r="C89" s="71"/>
      <c r="D89" s="71"/>
      <c r="E89" s="65"/>
      <c r="F89" s="66"/>
      <c r="G89" s="67"/>
      <c r="H89" s="66"/>
      <c r="I89" s="68"/>
      <c r="J89" s="69"/>
      <c r="K89" s="65"/>
    </row>
    <row r="90" spans="1:11" s="50" customFormat="1" ht="125.25" customHeight="1" x14ac:dyDescent="0.25">
      <c r="B90" s="63"/>
      <c r="C90" s="71"/>
      <c r="D90" s="71"/>
      <c r="E90" s="65"/>
      <c r="F90" s="66"/>
      <c r="G90" s="67"/>
      <c r="H90" s="66"/>
      <c r="I90" s="68"/>
      <c r="J90" s="69"/>
      <c r="K90" s="65"/>
    </row>
    <row r="91" spans="1:11" s="50" customFormat="1" ht="125.25" customHeight="1" x14ac:dyDescent="0.25">
      <c r="B91" s="63"/>
      <c r="C91" s="71"/>
      <c r="D91" s="71"/>
      <c r="E91" s="65"/>
      <c r="F91" s="66"/>
      <c r="G91" s="67"/>
      <c r="H91" s="66"/>
      <c r="I91" s="68"/>
      <c r="J91" s="69"/>
      <c r="K91" s="65"/>
    </row>
    <row r="92" spans="1:11" s="50" customFormat="1" ht="125.25" customHeight="1" x14ac:dyDescent="0.25">
      <c r="B92" s="40"/>
      <c r="C92" s="41"/>
      <c r="D92" s="41"/>
      <c r="E92" s="41"/>
      <c r="F92" s="52"/>
      <c r="G92" s="43"/>
      <c r="H92" s="52"/>
      <c r="I92" s="52"/>
      <c r="J92" s="43"/>
      <c r="K92" s="42"/>
    </row>
    <row r="93" spans="1:11" s="50" customFormat="1" ht="125.25" customHeight="1" x14ac:dyDescent="0.25">
      <c r="B93" s="40"/>
      <c r="C93" s="41"/>
      <c r="D93" s="41"/>
      <c r="E93" s="41"/>
      <c r="F93" s="52"/>
      <c r="G93" s="43"/>
      <c r="H93" s="52"/>
      <c r="I93" s="52"/>
      <c r="J93" s="43"/>
      <c r="K93" s="42"/>
    </row>
    <row r="94" spans="1:11" s="50" customFormat="1" ht="125.25" customHeight="1" x14ac:dyDescent="0.25">
      <c r="B94" s="40"/>
      <c r="C94" s="44"/>
      <c r="D94" s="44"/>
      <c r="E94" s="44"/>
      <c r="F94" s="53"/>
      <c r="G94" s="46"/>
      <c r="H94" s="53"/>
      <c r="I94" s="53"/>
      <c r="J94" s="46"/>
      <c r="K94" s="45"/>
    </row>
    <row r="95" spans="1:11" s="50" customFormat="1" ht="125.25" customHeight="1" x14ac:dyDescent="0.25">
      <c r="B95" s="40"/>
      <c r="C95" s="41"/>
      <c r="D95" s="41"/>
      <c r="E95" s="41"/>
      <c r="F95" s="52"/>
      <c r="G95" s="43"/>
      <c r="H95" s="52"/>
      <c r="I95" s="52"/>
      <c r="J95" s="43"/>
      <c r="K95" s="42"/>
    </row>
    <row r="96" spans="1:11" s="50" customFormat="1" ht="125.25" customHeight="1" x14ac:dyDescent="0.25">
      <c r="B96" s="40"/>
      <c r="C96" s="44"/>
      <c r="D96" s="44"/>
      <c r="E96" s="44"/>
      <c r="F96" s="53"/>
      <c r="G96" s="46"/>
      <c r="H96" s="53"/>
      <c r="I96" s="53"/>
      <c r="J96" s="46"/>
      <c r="K96" s="45"/>
    </row>
    <row r="97" spans="2:11" s="50" customFormat="1" ht="125.25" customHeight="1" x14ac:dyDescent="0.25">
      <c r="B97" s="40"/>
      <c r="C97" s="41"/>
      <c r="D97" s="41"/>
      <c r="E97" s="41"/>
      <c r="F97" s="52"/>
      <c r="G97" s="43"/>
      <c r="H97" s="52"/>
      <c r="I97" s="52"/>
      <c r="J97" s="43"/>
      <c r="K97" s="42"/>
    </row>
    <row r="98" spans="2:11" s="50" customFormat="1" ht="125.25" customHeight="1" x14ac:dyDescent="0.25">
      <c r="B98" s="40"/>
      <c r="C98" s="44"/>
      <c r="D98" s="44"/>
      <c r="E98" s="44"/>
      <c r="F98" s="53"/>
      <c r="G98" s="46"/>
      <c r="H98" s="53"/>
      <c r="I98" s="53"/>
      <c r="J98" s="46"/>
      <c r="K98" s="45"/>
    </row>
    <row r="99" spans="2:11" s="50" customFormat="1" ht="125.25" customHeight="1" x14ac:dyDescent="0.25">
      <c r="B99" s="40"/>
      <c r="C99" s="41"/>
      <c r="D99" s="41"/>
      <c r="E99" s="41"/>
      <c r="F99" s="52"/>
      <c r="G99" s="43"/>
      <c r="H99" s="52"/>
      <c r="I99" s="52"/>
      <c r="J99" s="43"/>
      <c r="K99" s="42"/>
    </row>
    <row r="100" spans="2:11" s="50" customFormat="1" ht="125.25" customHeight="1" x14ac:dyDescent="0.25">
      <c r="B100" s="40"/>
      <c r="C100" s="44"/>
      <c r="D100" s="44"/>
      <c r="E100" s="44"/>
      <c r="F100" s="53"/>
      <c r="G100" s="46"/>
      <c r="H100" s="53"/>
      <c r="I100" s="53"/>
      <c r="J100" s="46"/>
      <c r="K100" s="45"/>
    </row>
    <row r="101" spans="2:11" s="50" customFormat="1" ht="125.25" customHeight="1" x14ac:dyDescent="0.25">
      <c r="B101" s="40"/>
      <c r="C101" s="41"/>
      <c r="D101" s="41"/>
      <c r="E101" s="41"/>
      <c r="F101" s="52"/>
      <c r="G101" s="43"/>
      <c r="H101" s="52"/>
      <c r="I101" s="52"/>
      <c r="J101" s="43"/>
      <c r="K101" s="42"/>
    </row>
    <row r="102" spans="2:11" s="50" customFormat="1" ht="125.25" customHeight="1" x14ac:dyDescent="0.25">
      <c r="B102" s="40"/>
      <c r="C102" s="41"/>
      <c r="D102" s="41"/>
      <c r="E102" s="41"/>
      <c r="F102" s="52"/>
      <c r="G102" s="43"/>
      <c r="H102" s="52"/>
      <c r="I102" s="52"/>
      <c r="J102" s="43"/>
      <c r="K102" s="42"/>
    </row>
    <row r="103" spans="2:11" s="50" customFormat="1" ht="125.25" customHeight="1" x14ac:dyDescent="0.25">
      <c r="B103" s="40"/>
      <c r="C103" s="44"/>
      <c r="D103" s="44"/>
      <c r="E103" s="44"/>
      <c r="F103" s="53"/>
      <c r="G103" s="46"/>
      <c r="H103" s="53"/>
      <c r="I103" s="53"/>
      <c r="J103" s="46"/>
      <c r="K103" s="45"/>
    </row>
    <row r="104" spans="2:11" s="50" customFormat="1" ht="125.25" customHeight="1" x14ac:dyDescent="0.25">
      <c r="B104" s="40"/>
      <c r="C104" s="44"/>
      <c r="D104" s="44"/>
      <c r="E104" s="44"/>
      <c r="F104" s="53"/>
      <c r="G104" s="46"/>
      <c r="H104" s="53"/>
      <c r="I104" s="53"/>
      <c r="J104" s="46"/>
      <c r="K104" s="45"/>
    </row>
    <row r="105" spans="2:11" s="50" customFormat="1" ht="125.25" customHeight="1" x14ac:dyDescent="0.25">
      <c r="B105" s="40"/>
      <c r="C105" s="41"/>
      <c r="D105" s="41"/>
      <c r="E105" s="41"/>
      <c r="F105" s="52"/>
      <c r="G105" s="43"/>
      <c r="H105" s="52"/>
      <c r="I105" s="52"/>
      <c r="J105" s="43"/>
      <c r="K105" s="42"/>
    </row>
    <row r="106" spans="2:11" s="50" customFormat="1" ht="125.25" customHeight="1" x14ac:dyDescent="0.25">
      <c r="B106" s="40"/>
      <c r="C106" s="44"/>
      <c r="D106" s="44"/>
      <c r="E106" s="44"/>
      <c r="F106" s="53"/>
      <c r="G106" s="46"/>
      <c r="H106" s="53"/>
      <c r="I106" s="53"/>
      <c r="J106" s="46"/>
      <c r="K106" s="45"/>
    </row>
    <row r="107" spans="2:11" s="50" customFormat="1" ht="125.25" customHeight="1" x14ac:dyDescent="0.25">
      <c r="B107" s="40"/>
      <c r="C107" s="44"/>
      <c r="D107" s="44"/>
      <c r="E107" s="44"/>
      <c r="F107" s="53"/>
      <c r="G107" s="46"/>
      <c r="H107" s="53"/>
      <c r="I107" s="53"/>
      <c r="J107" s="46"/>
      <c r="K107" s="45"/>
    </row>
    <row r="108" spans="2:11" s="50" customFormat="1" ht="125.25" customHeight="1" x14ac:dyDescent="0.25">
      <c r="B108" s="40"/>
      <c r="C108" s="44"/>
      <c r="D108" s="44"/>
      <c r="E108" s="44"/>
      <c r="F108" s="53"/>
      <c r="G108" s="46"/>
      <c r="H108" s="53"/>
      <c r="I108" s="53"/>
      <c r="J108" s="46"/>
      <c r="K108" s="45"/>
    </row>
    <row r="109" spans="2:11" s="50" customFormat="1" ht="125.25" customHeight="1" x14ac:dyDescent="0.25">
      <c r="B109" s="40"/>
      <c r="C109" s="41"/>
      <c r="D109" s="41"/>
      <c r="E109" s="41"/>
      <c r="F109" s="52"/>
      <c r="G109" s="43"/>
      <c r="H109" s="52"/>
      <c r="I109" s="52"/>
      <c r="J109" s="43"/>
      <c r="K109" s="42"/>
    </row>
    <row r="110" spans="2:11" s="50" customFormat="1" ht="125.25" customHeight="1" x14ac:dyDescent="0.25">
      <c r="B110" s="40"/>
      <c r="C110" s="44"/>
      <c r="D110" s="44"/>
      <c r="E110" s="44"/>
      <c r="F110" s="53"/>
      <c r="G110" s="46"/>
      <c r="H110" s="53"/>
      <c r="I110" s="53"/>
      <c r="J110" s="46"/>
      <c r="K110" s="45"/>
    </row>
    <row r="111" spans="2:11" s="50" customFormat="1" ht="125.25" customHeight="1" x14ac:dyDescent="0.2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2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2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2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39.5" customHeight="1" x14ac:dyDescent="0.2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30.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16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3.75" customHeight="1" x14ac:dyDescent="0.2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s="50" customFormat="1" ht="13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37.25" customHeight="1" x14ac:dyDescent="0.2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1:11" s="50" customFormat="1" ht="141" customHeight="1" x14ac:dyDescent="0.2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1:11" s="50" customFormat="1" ht="141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1:11" s="50" customFormat="1" ht="123.7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1:11" s="50" customFormat="1" ht="123.7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1:11" s="50" customFormat="1" ht="138.7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1:11" s="50" customFormat="1" ht="137.2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1:11" s="50" customFormat="1" ht="137.25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1:11" s="50" customFormat="1" ht="126" customHeight="1" x14ac:dyDescent="0.25">
      <c r="A136" s="39"/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1:11" ht="18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1:11" ht="22.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1:11" ht="18.7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1:11" ht="18.75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1:11" ht="18.7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1:11" ht="15.75" customHeight="1" x14ac:dyDescent="0.2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1:11" ht="17.25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1:11" ht="15.75" customHeight="1" x14ac:dyDescent="0.2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ht="16.5" customHeight="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ht="17.2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ht="19.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ht="18.75" customHeight="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ht="22.5" customHeight="1" x14ac:dyDescent="0.2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2:11" ht="33" customHeight="1" x14ac:dyDescent="0.2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ht="21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18" customHeight="1" x14ac:dyDescent="0.2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2:11" ht="18" customHeight="1" x14ac:dyDescent="0.2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2:11" ht="18.75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8.75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ht="18.7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ht="17.2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ht="17.2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7.25" customHeight="1" x14ac:dyDescent="0.25">
      <c r="B160" s="40"/>
      <c r="C160" s="47"/>
      <c r="D160" s="47"/>
      <c r="E160" s="47"/>
      <c r="F160" s="52"/>
      <c r="G160" s="43"/>
      <c r="H160" s="52"/>
      <c r="I160" s="52"/>
      <c r="J160" s="43"/>
      <c r="K160" s="42"/>
    </row>
    <row r="161" spans="2:11" x14ac:dyDescent="0.2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x14ac:dyDescent="0.25">
      <c r="B162" s="40"/>
      <c r="C162" s="41"/>
      <c r="D162" s="41"/>
      <c r="E162" s="41"/>
      <c r="F162" s="52"/>
      <c r="G162" s="43"/>
      <c r="H162" s="52"/>
      <c r="I162" s="52"/>
      <c r="J162" s="43"/>
      <c r="K162" s="42"/>
    </row>
    <row r="163" spans="2:11" x14ac:dyDescent="0.2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x14ac:dyDescent="0.25">
      <c r="B164" s="40"/>
      <c r="C164" s="41"/>
      <c r="D164" s="41"/>
      <c r="E164" s="41"/>
      <c r="F164" s="52"/>
      <c r="G164" s="43"/>
      <c r="H164" s="52"/>
      <c r="I164" s="52"/>
      <c r="J164" s="43"/>
      <c r="K164" s="42"/>
    </row>
    <row r="165" spans="2:1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2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2:1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7.25" customHeight="1" x14ac:dyDescent="0.25">
      <c r="B168" s="40"/>
      <c r="C168" s="41"/>
      <c r="D168" s="41"/>
      <c r="E168" s="41"/>
      <c r="F168" s="52"/>
      <c r="G168" s="43"/>
      <c r="H168" s="52"/>
      <c r="I168" s="52"/>
      <c r="J168" s="43"/>
      <c r="K168" s="42"/>
    </row>
    <row r="169" spans="2:11" ht="21" customHeight="1" x14ac:dyDescent="0.25">
      <c r="B169" s="40"/>
      <c r="C169" s="41"/>
      <c r="D169" s="41"/>
      <c r="E169" s="41"/>
      <c r="F169" s="52"/>
      <c r="G169" s="43"/>
      <c r="H169" s="52"/>
      <c r="I169" s="52"/>
      <c r="J169" s="43"/>
      <c r="K169" s="42"/>
    </row>
    <row r="170" spans="2:1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" customHeight="1" x14ac:dyDescent="0.25">
      <c r="B171" s="40"/>
      <c r="C171" s="41"/>
      <c r="D171" s="41"/>
      <c r="E171" s="41"/>
      <c r="F171" s="52"/>
      <c r="G171" s="43"/>
      <c r="H171" s="52"/>
      <c r="I171" s="52"/>
      <c r="J171" s="43"/>
      <c r="K171" s="42"/>
    </row>
    <row r="172" spans="2:1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x14ac:dyDescent="0.25">
      <c r="B173" s="40"/>
      <c r="C173" s="41"/>
      <c r="D173" s="41"/>
      <c r="E173" s="41"/>
      <c r="F173" s="52"/>
      <c r="G173" s="43"/>
      <c r="H173" s="52"/>
      <c r="I173" s="52"/>
      <c r="J173" s="43"/>
      <c r="K173" s="42"/>
    </row>
    <row r="174" spans="2:11" ht="21" customHeight="1" x14ac:dyDescent="0.2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8" customHeight="1" x14ac:dyDescent="0.25">
      <c r="B176" s="40"/>
      <c r="C176" s="41"/>
      <c r="D176" s="41"/>
      <c r="E176" s="41"/>
      <c r="F176" s="52"/>
      <c r="G176" s="43"/>
      <c r="H176" s="52"/>
      <c r="I176" s="52"/>
      <c r="J176" s="43"/>
      <c r="K176" s="42"/>
    </row>
    <row r="177" spans="2:11" ht="21.75" customHeight="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ht="25.5" customHeight="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24.75" customHeight="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2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x14ac:dyDescent="0.2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x14ac:dyDescent="0.2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x14ac:dyDescent="0.2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2" x14ac:dyDescent="0.2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2" x14ac:dyDescent="0.2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2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2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2" x14ac:dyDescent="0.2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2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2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2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2" x14ac:dyDescent="0.2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2" x14ac:dyDescent="0.2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2" x14ac:dyDescent="0.2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2" x14ac:dyDescent="0.25">
      <c r="B204" s="40"/>
      <c r="C204" s="47"/>
      <c r="D204" s="47"/>
      <c r="E204" s="47"/>
      <c r="F204" s="52"/>
      <c r="G204" s="43"/>
      <c r="H204" s="52"/>
      <c r="I204" s="52"/>
      <c r="J204" s="43"/>
      <c r="K204" s="42"/>
    </row>
    <row r="205" spans="2:12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2" x14ac:dyDescent="0.2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2" x14ac:dyDescent="0.2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2" x14ac:dyDescent="0.25">
      <c r="B208" s="40"/>
      <c r="C208" s="41"/>
      <c r="D208" s="41"/>
      <c r="E208" s="41"/>
      <c r="F208" s="52"/>
      <c r="G208" s="43"/>
      <c r="H208" s="52"/>
      <c r="I208" s="52"/>
      <c r="J208" s="43"/>
      <c r="K208" s="42"/>
      <c r="L208" s="53"/>
    </row>
    <row r="209" spans="2:13" ht="27.75" customHeight="1" x14ac:dyDescent="0.25">
      <c r="B209" s="40"/>
      <c r="C209" s="44"/>
      <c r="D209" s="44"/>
      <c r="E209" s="44"/>
      <c r="F209" s="53"/>
      <c r="G209" s="46"/>
      <c r="H209" s="53"/>
      <c r="I209" s="53"/>
      <c r="J209" s="46"/>
      <c r="K209" s="45"/>
      <c r="L209" s="56"/>
    </row>
    <row r="210" spans="2:13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3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3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  <c r="M212" s="45"/>
    </row>
    <row r="213" spans="2:13" x14ac:dyDescent="0.2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3" ht="25.5" customHeight="1" x14ac:dyDescent="0.25">
      <c r="B214" s="40"/>
      <c r="C214" s="44"/>
      <c r="D214" s="44"/>
      <c r="E214" s="44"/>
      <c r="F214" s="53"/>
      <c r="G214" s="46"/>
      <c r="H214" s="53"/>
      <c r="I214" s="53"/>
      <c r="J214" s="46"/>
      <c r="K214" s="45"/>
    </row>
    <row r="215" spans="2:13" x14ac:dyDescent="0.2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3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3" x14ac:dyDescent="0.2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3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3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3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3" x14ac:dyDescent="0.25">
      <c r="B221" s="40"/>
      <c r="C221" s="44"/>
      <c r="D221" s="44"/>
      <c r="E221" s="44"/>
      <c r="F221" s="53"/>
      <c r="G221" s="46"/>
      <c r="H221" s="53"/>
      <c r="I221" s="53"/>
      <c r="J221" s="46"/>
      <c r="K221" s="45"/>
    </row>
    <row r="222" spans="2:13" x14ac:dyDescent="0.25">
      <c r="B222" s="40"/>
      <c r="C222" s="41"/>
      <c r="D222" s="41"/>
      <c r="E222" s="41"/>
      <c r="F222" s="52"/>
      <c r="G222" s="43"/>
      <c r="H222" s="52"/>
      <c r="I222" s="52"/>
      <c r="J222" s="43"/>
      <c r="K222" s="42"/>
    </row>
    <row r="223" spans="2:13" x14ac:dyDescent="0.2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3" x14ac:dyDescent="0.25">
      <c r="B224" s="40"/>
      <c r="C224" s="40"/>
      <c r="D224" s="40"/>
      <c r="E224" s="40"/>
      <c r="F224" s="54"/>
      <c r="G224" s="43"/>
      <c r="H224" s="52"/>
      <c r="I224" s="52"/>
      <c r="J224" s="43"/>
      <c r="K224" s="42"/>
    </row>
    <row r="230" spans="6:11" x14ac:dyDescent="0.25">
      <c r="H230" s="56"/>
      <c r="I230" s="56"/>
    </row>
    <row r="233" spans="6:11" x14ac:dyDescent="0.25">
      <c r="F233" s="55"/>
      <c r="G233" s="49"/>
      <c r="H233" s="123" t="s">
        <v>28</v>
      </c>
      <c r="I233" s="123"/>
      <c r="J233" s="123"/>
      <c r="K233" s="40"/>
    </row>
    <row r="234" spans="6:11" x14ac:dyDescent="0.25">
      <c r="H234" s="123" t="s">
        <v>29</v>
      </c>
      <c r="I234" s="123"/>
      <c r="J234" s="123"/>
      <c r="K234" s="40"/>
    </row>
    <row r="235" spans="6:11" x14ac:dyDescent="0.25">
      <c r="H235" s="123" t="s">
        <v>30</v>
      </c>
      <c r="I235" s="123"/>
      <c r="J235" s="123"/>
      <c r="K235" s="40"/>
    </row>
    <row r="263" ht="30.75" customHeight="1" x14ac:dyDescent="0.25"/>
    <row r="273" ht="19.5" customHeight="1" x14ac:dyDescent="0.25"/>
    <row r="284" ht="16.5" customHeight="1" x14ac:dyDescent="0.25"/>
  </sheetData>
  <autoFilter ref="B8:K20" xr:uid="{3CC86D2D-7327-4744-A3E6-408C21D57945}"/>
  <sortState xmlns:xlrd2="http://schemas.microsoft.com/office/spreadsheetml/2017/richdata2" ref="B9:K18">
    <sortCondition ref="F9:F18"/>
  </sortState>
  <mergeCells count="10">
    <mergeCell ref="H235:J235"/>
    <mergeCell ref="C4:K4"/>
    <mergeCell ref="C5:K5"/>
    <mergeCell ref="C6:K6"/>
    <mergeCell ref="B19:F19"/>
    <mergeCell ref="H233:J233"/>
    <mergeCell ref="H234:J234"/>
    <mergeCell ref="F25:G25"/>
    <mergeCell ref="F26:G26"/>
    <mergeCell ref="F27:G27"/>
  </mergeCells>
  <phoneticPr fontId="25" type="noConversion"/>
  <pageMargins left="0.82677165354330717" right="0.23622047244094491" top="0.74803149606299213" bottom="0.74803149606299213" header="0.31496062992125984" footer="0.31496062992125984"/>
  <pageSetup scale="20" orientation="landscape" r:id="rId1"/>
  <rowBreaks count="1" manualBreakCount="1">
    <brk id="3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V25"/>
  <sheetViews>
    <sheetView workbookViewId="0">
      <selection activeCell="U10" sqref="U10"/>
    </sheetView>
  </sheetViews>
  <sheetFormatPr baseColWidth="10" defaultColWidth="11.42578125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7" max="17" width="12.5703125" bestFit="1" customWidth="1"/>
    <col min="18" max="18" width="17.85546875" customWidth="1"/>
  </cols>
  <sheetData>
    <row r="1" spans="1:22" ht="36" x14ac:dyDescent="0.25">
      <c r="A1" s="89" t="s">
        <v>31</v>
      </c>
      <c r="B1" s="90" t="s">
        <v>32</v>
      </c>
      <c r="C1" s="90" t="s">
        <v>33</v>
      </c>
      <c r="D1" s="91" t="s">
        <v>3</v>
      </c>
      <c r="E1" s="91" t="s">
        <v>4</v>
      </c>
      <c r="F1" s="90" t="s">
        <v>34</v>
      </c>
      <c r="G1" s="90" t="s">
        <v>35</v>
      </c>
      <c r="H1" s="91" t="s">
        <v>36</v>
      </c>
      <c r="I1" s="92" t="s">
        <v>37</v>
      </c>
      <c r="J1" s="91" t="s">
        <v>38</v>
      </c>
      <c r="K1" s="93" t="s">
        <v>39</v>
      </c>
      <c r="L1" s="94" t="s">
        <v>40</v>
      </c>
      <c r="M1" s="94" t="s">
        <v>41</v>
      </c>
      <c r="N1" s="94" t="s">
        <v>42</v>
      </c>
      <c r="O1" s="94" t="s">
        <v>43</v>
      </c>
      <c r="P1" s="94" t="s">
        <v>44</v>
      </c>
      <c r="Q1" s="94" t="s">
        <v>45</v>
      </c>
      <c r="R1" s="91" t="s">
        <v>46</v>
      </c>
      <c r="S1" s="90" t="s">
        <v>47</v>
      </c>
    </row>
    <row r="2" spans="1:22" x14ac:dyDescent="0.25">
      <c r="A2" s="95">
        <v>1</v>
      </c>
      <c r="B2" s="84" t="s">
        <v>93</v>
      </c>
      <c r="C2" s="84">
        <v>401516454</v>
      </c>
      <c r="D2" s="84" t="s">
        <v>81</v>
      </c>
      <c r="E2" s="86" t="s">
        <v>84</v>
      </c>
      <c r="F2" s="87">
        <v>46035</v>
      </c>
      <c r="G2" s="85" t="s">
        <v>102</v>
      </c>
      <c r="H2" s="87">
        <v>46038</v>
      </c>
      <c r="I2" s="106">
        <v>46001</v>
      </c>
      <c r="J2" s="84" t="s">
        <v>48</v>
      </c>
      <c r="K2" s="107">
        <v>232935.7</v>
      </c>
      <c r="L2" s="107"/>
      <c r="M2" s="107"/>
      <c r="N2" s="107">
        <v>34345.5</v>
      </c>
      <c r="O2" s="107"/>
      <c r="P2" s="107"/>
      <c r="Q2" s="107">
        <v>198590.2</v>
      </c>
      <c r="R2" s="108"/>
      <c r="S2" s="109">
        <v>30</v>
      </c>
      <c r="T2" s="85"/>
      <c r="U2" s="122">
        <v>46057</v>
      </c>
      <c r="V2" s="110">
        <v>54</v>
      </c>
    </row>
    <row r="3" spans="1:22" ht="30" x14ac:dyDescent="0.25">
      <c r="A3" s="95">
        <v>2</v>
      </c>
      <c r="B3" s="84" t="s">
        <v>94</v>
      </c>
      <c r="C3" s="84">
        <v>101821248</v>
      </c>
      <c r="D3" s="84" t="s">
        <v>13</v>
      </c>
      <c r="E3" s="86" t="s">
        <v>85</v>
      </c>
      <c r="F3" s="87">
        <v>46041</v>
      </c>
      <c r="G3" s="85" t="s">
        <v>103</v>
      </c>
      <c r="H3" s="87">
        <v>46034</v>
      </c>
      <c r="I3" s="106">
        <v>46034</v>
      </c>
      <c r="J3" s="84" t="s">
        <v>48</v>
      </c>
      <c r="K3" s="107">
        <v>2038.77</v>
      </c>
      <c r="L3" s="107"/>
      <c r="M3" s="107"/>
      <c r="N3" s="107"/>
      <c r="O3" s="107"/>
      <c r="P3" s="107"/>
      <c r="Q3" s="107">
        <v>2038.77</v>
      </c>
      <c r="R3" s="108"/>
      <c r="S3" s="109">
        <v>67</v>
      </c>
      <c r="T3" s="85"/>
      <c r="U3" s="122">
        <v>46062</v>
      </c>
      <c r="V3" s="110">
        <v>27</v>
      </c>
    </row>
    <row r="4" spans="1:22" ht="30" x14ac:dyDescent="0.25">
      <c r="A4" s="95">
        <v>3</v>
      </c>
      <c r="B4" s="84" t="s">
        <v>95</v>
      </c>
      <c r="C4" s="84">
        <v>101821248</v>
      </c>
      <c r="D4" s="83" t="s">
        <v>13</v>
      </c>
      <c r="E4" s="83" t="s">
        <v>86</v>
      </c>
      <c r="F4" s="87">
        <v>46041</v>
      </c>
      <c r="G4" s="85" t="s">
        <v>103</v>
      </c>
      <c r="H4" s="87">
        <v>46034</v>
      </c>
      <c r="I4" s="106">
        <v>46036</v>
      </c>
      <c r="J4" s="84" t="s">
        <v>48</v>
      </c>
      <c r="K4" s="107">
        <v>52211.26</v>
      </c>
      <c r="L4" s="107"/>
      <c r="M4" s="107"/>
      <c r="N4" s="107"/>
      <c r="O4" s="107"/>
      <c r="P4" s="107"/>
      <c r="Q4" s="107">
        <v>52211.26</v>
      </c>
      <c r="R4" s="108"/>
      <c r="S4" s="109">
        <v>67</v>
      </c>
      <c r="T4" s="85"/>
      <c r="U4" s="122">
        <v>46062</v>
      </c>
      <c r="V4" s="110">
        <v>25</v>
      </c>
    </row>
    <row r="5" spans="1:22" ht="30" x14ac:dyDescent="0.25">
      <c r="A5" s="95">
        <v>4</v>
      </c>
      <c r="B5" s="84" t="s">
        <v>96</v>
      </c>
      <c r="C5" s="84">
        <v>101821248</v>
      </c>
      <c r="D5" s="83" t="s">
        <v>13</v>
      </c>
      <c r="E5" s="83" t="s">
        <v>87</v>
      </c>
      <c r="F5" s="87">
        <v>46041</v>
      </c>
      <c r="G5" s="85" t="s">
        <v>103</v>
      </c>
      <c r="H5" s="87">
        <v>46034</v>
      </c>
      <c r="I5" s="106">
        <v>46036</v>
      </c>
      <c r="J5" s="84" t="s">
        <v>48</v>
      </c>
      <c r="K5" s="107">
        <v>128.96</v>
      </c>
      <c r="L5" s="107"/>
      <c r="M5" s="107"/>
      <c r="N5" s="107"/>
      <c r="O5" s="107"/>
      <c r="P5" s="107"/>
      <c r="Q5" s="107">
        <v>128.96</v>
      </c>
      <c r="R5" s="108"/>
      <c r="S5" s="109">
        <v>67</v>
      </c>
      <c r="T5" s="85"/>
      <c r="U5" s="122">
        <v>46062</v>
      </c>
      <c r="V5" s="110">
        <v>25</v>
      </c>
    </row>
    <row r="6" spans="1:22" ht="45" x14ac:dyDescent="0.25">
      <c r="A6" s="95">
        <v>5</v>
      </c>
      <c r="B6" s="84" t="s">
        <v>97</v>
      </c>
      <c r="C6" s="84">
        <v>402002585</v>
      </c>
      <c r="D6" s="83" t="s">
        <v>82</v>
      </c>
      <c r="E6" s="83" t="s">
        <v>88</v>
      </c>
      <c r="F6" s="87">
        <v>46035</v>
      </c>
      <c r="G6" s="85" t="s">
        <v>104</v>
      </c>
      <c r="H6" s="87">
        <v>46035</v>
      </c>
      <c r="I6" s="106">
        <v>45978</v>
      </c>
      <c r="J6" s="84" t="s">
        <v>105</v>
      </c>
      <c r="K6" s="107">
        <v>416000</v>
      </c>
      <c r="L6" s="107"/>
      <c r="M6" s="107"/>
      <c r="N6" s="107"/>
      <c r="O6" s="107"/>
      <c r="P6" s="107"/>
      <c r="Q6" s="107">
        <v>416000</v>
      </c>
      <c r="R6" s="108"/>
      <c r="S6" s="109">
        <v>65</v>
      </c>
      <c r="T6" s="85"/>
      <c r="U6" s="122">
        <v>46062</v>
      </c>
      <c r="V6" s="110">
        <v>82</v>
      </c>
    </row>
    <row r="7" spans="1:22" x14ac:dyDescent="0.25">
      <c r="A7" s="95">
        <v>6</v>
      </c>
      <c r="B7" s="84" t="s">
        <v>98</v>
      </c>
      <c r="C7" s="84">
        <v>101001577</v>
      </c>
      <c r="D7" s="83" t="s">
        <v>83</v>
      </c>
      <c r="E7" s="83" t="s">
        <v>89</v>
      </c>
      <c r="F7" s="87"/>
      <c r="G7" s="85" t="s">
        <v>106</v>
      </c>
      <c r="H7" s="87">
        <v>46056</v>
      </c>
      <c r="I7" s="106">
        <v>46050</v>
      </c>
      <c r="J7" s="84" t="s">
        <v>48</v>
      </c>
      <c r="K7" s="107">
        <v>62440.22</v>
      </c>
      <c r="L7" s="107">
        <v>10008.68</v>
      </c>
      <c r="M7" s="107">
        <v>2186.1999999999998</v>
      </c>
      <c r="N7" s="107">
        <v>0</v>
      </c>
      <c r="O7" s="107">
        <v>592.12</v>
      </c>
      <c r="P7" s="107">
        <v>2960.59</v>
      </c>
      <c r="Q7" s="107">
        <v>78187.809999999983</v>
      </c>
      <c r="R7" s="108"/>
      <c r="S7" s="109">
        <v>71</v>
      </c>
      <c r="T7" s="85"/>
      <c r="U7" s="122">
        <v>46063</v>
      </c>
      <c r="V7" s="110">
        <v>12</v>
      </c>
    </row>
    <row r="8" spans="1:22" x14ac:dyDescent="0.25">
      <c r="A8" s="95">
        <v>7</v>
      </c>
      <c r="B8" s="84" t="s">
        <v>99</v>
      </c>
      <c r="C8" s="84">
        <v>101001577</v>
      </c>
      <c r="D8" s="83" t="s">
        <v>83</v>
      </c>
      <c r="E8" s="83" t="s">
        <v>90</v>
      </c>
      <c r="F8" s="87"/>
      <c r="G8" s="85" t="s">
        <v>106</v>
      </c>
      <c r="H8" s="87">
        <v>46056</v>
      </c>
      <c r="I8" s="106">
        <v>46050</v>
      </c>
      <c r="J8" s="84" t="s">
        <v>48</v>
      </c>
      <c r="K8" s="107">
        <v>23990.5</v>
      </c>
      <c r="L8" s="107">
        <v>4318.29</v>
      </c>
      <c r="M8" s="107"/>
      <c r="N8" s="107">
        <v>149.44</v>
      </c>
      <c r="O8" s="107">
        <v>479.81</v>
      </c>
      <c r="P8" s="107">
        <v>2399.0500000000002</v>
      </c>
      <c r="Q8" s="107">
        <v>31038.210000000003</v>
      </c>
      <c r="R8" s="108"/>
      <c r="S8" s="109">
        <v>71</v>
      </c>
      <c r="T8" s="85"/>
      <c r="U8" s="122">
        <v>46063</v>
      </c>
      <c r="V8" s="110">
        <v>12</v>
      </c>
    </row>
    <row r="9" spans="1:22" x14ac:dyDescent="0.25">
      <c r="A9" s="95">
        <v>8</v>
      </c>
      <c r="B9" s="84" t="s">
        <v>100</v>
      </c>
      <c r="C9" s="84">
        <v>101001577</v>
      </c>
      <c r="D9" s="83" t="s">
        <v>83</v>
      </c>
      <c r="E9" s="83" t="s">
        <v>91</v>
      </c>
      <c r="F9" s="87"/>
      <c r="G9" s="85" t="s">
        <v>106</v>
      </c>
      <c r="H9" s="87">
        <v>46056</v>
      </c>
      <c r="I9" s="106">
        <v>46049</v>
      </c>
      <c r="J9" s="84" t="s">
        <v>48</v>
      </c>
      <c r="K9" s="107">
        <v>67590</v>
      </c>
      <c r="L9" s="107">
        <v>12166.2</v>
      </c>
      <c r="M9" s="107">
        <v>2469.73</v>
      </c>
      <c r="N9" s="107"/>
      <c r="O9" s="107">
        <v>1351.8</v>
      </c>
      <c r="P9" s="107">
        <v>6759</v>
      </c>
      <c r="Q9" s="107">
        <v>90336.73</v>
      </c>
      <c r="R9" s="108"/>
      <c r="S9" s="109">
        <v>71</v>
      </c>
      <c r="T9" s="85"/>
      <c r="U9" s="122">
        <v>46063</v>
      </c>
      <c r="V9" s="110">
        <v>13</v>
      </c>
    </row>
    <row r="10" spans="1:22" x14ac:dyDescent="0.25">
      <c r="A10" s="95">
        <v>9</v>
      </c>
      <c r="B10" s="84" t="s">
        <v>101</v>
      </c>
      <c r="C10" s="84">
        <v>101001577</v>
      </c>
      <c r="D10" s="84" t="s">
        <v>83</v>
      </c>
      <c r="E10" s="84" t="s">
        <v>92</v>
      </c>
      <c r="F10" s="87"/>
      <c r="G10" s="85" t="s">
        <v>106</v>
      </c>
      <c r="H10" s="87">
        <v>46025</v>
      </c>
      <c r="I10" s="106">
        <v>46049</v>
      </c>
      <c r="J10" s="84" t="s">
        <v>48</v>
      </c>
      <c r="K10" s="107">
        <v>6080</v>
      </c>
      <c r="L10" s="107">
        <v>1094.4000000000001</v>
      </c>
      <c r="M10" s="107"/>
      <c r="N10" s="107">
        <v>37.880000000000003</v>
      </c>
      <c r="O10" s="107">
        <v>121.6</v>
      </c>
      <c r="P10" s="107">
        <v>608</v>
      </c>
      <c r="Q10" s="107">
        <v>7866.12</v>
      </c>
      <c r="R10" s="108"/>
      <c r="S10" s="109">
        <v>71</v>
      </c>
      <c r="T10" s="85"/>
      <c r="U10" s="122">
        <v>46063</v>
      </c>
      <c r="V10" s="110">
        <v>13</v>
      </c>
    </row>
    <row r="11" spans="1:22" x14ac:dyDescent="0.25">
      <c r="A11" s="111"/>
      <c r="B11" s="112"/>
      <c r="C11" s="112"/>
      <c r="D11" s="112"/>
      <c r="E11" s="113"/>
      <c r="F11" s="114"/>
      <c r="G11" s="112"/>
      <c r="H11" s="114"/>
      <c r="I11" s="115"/>
      <c r="J11" s="112"/>
      <c r="K11" s="116"/>
      <c r="L11" s="116"/>
      <c r="M11" s="116"/>
      <c r="N11" s="116"/>
      <c r="O11" s="116"/>
      <c r="P11" s="116"/>
      <c r="Q11" s="116"/>
      <c r="R11" s="108"/>
      <c r="S11" s="109"/>
      <c r="T11" s="117"/>
      <c r="U11" s="118"/>
      <c r="V11" s="118"/>
    </row>
    <row r="12" spans="1:22" x14ac:dyDescent="0.25">
      <c r="A12" s="95"/>
      <c r="B12" s="84"/>
      <c r="C12" s="84"/>
      <c r="D12" s="84"/>
      <c r="E12" s="86"/>
      <c r="F12" s="87"/>
      <c r="G12" s="84"/>
      <c r="H12" s="87"/>
      <c r="I12" s="106"/>
      <c r="J12" s="84"/>
      <c r="K12" s="107"/>
      <c r="L12" s="107"/>
      <c r="M12" s="107"/>
      <c r="N12" s="107"/>
      <c r="O12" s="107"/>
      <c r="P12" s="107"/>
      <c r="Q12" s="107"/>
      <c r="R12" s="108"/>
      <c r="S12" s="109"/>
      <c r="T12" s="85"/>
      <c r="U12" s="110"/>
      <c r="V12" s="110"/>
    </row>
    <row r="13" spans="1:22" x14ac:dyDescent="0.25">
      <c r="A13" s="95"/>
      <c r="B13" s="84"/>
      <c r="C13" s="84"/>
      <c r="D13" s="83"/>
      <c r="E13" s="86"/>
      <c r="F13" s="87"/>
      <c r="G13" s="84"/>
      <c r="H13" s="87"/>
      <c r="I13" s="119"/>
      <c r="J13" s="84"/>
      <c r="K13" s="107"/>
      <c r="L13" s="107"/>
      <c r="M13" s="107"/>
      <c r="N13" s="107"/>
      <c r="O13" s="107"/>
      <c r="P13" s="107"/>
      <c r="Q13" s="107"/>
      <c r="R13" s="108"/>
      <c r="S13" s="109"/>
      <c r="T13" s="85"/>
      <c r="U13" s="110"/>
      <c r="V13" s="110"/>
    </row>
    <row r="14" spans="1:22" x14ac:dyDescent="0.25">
      <c r="A14" s="111"/>
      <c r="B14" s="112"/>
      <c r="C14" s="112"/>
      <c r="D14" s="112"/>
      <c r="E14" s="113"/>
      <c r="F14" s="114"/>
      <c r="G14" s="112"/>
      <c r="H14" s="114"/>
      <c r="I14" s="115"/>
      <c r="J14" s="84"/>
      <c r="K14" s="116"/>
      <c r="L14" s="116"/>
      <c r="M14" s="116"/>
      <c r="N14" s="116"/>
      <c r="O14" s="116"/>
      <c r="P14" s="116"/>
      <c r="Q14" s="116"/>
      <c r="R14" s="108"/>
      <c r="S14" s="109"/>
      <c r="T14" s="117"/>
      <c r="U14" s="118"/>
      <c r="V14" s="110"/>
    </row>
    <row r="15" spans="1:22" x14ac:dyDescent="0.25">
      <c r="A15" s="95"/>
      <c r="B15" s="84"/>
      <c r="C15" s="84"/>
      <c r="D15" s="84"/>
      <c r="E15" s="86"/>
      <c r="F15" s="87"/>
      <c r="G15" s="84"/>
      <c r="H15" s="87"/>
      <c r="I15" s="106"/>
      <c r="J15" s="84"/>
      <c r="K15" s="107"/>
      <c r="L15" s="107"/>
      <c r="M15" s="107"/>
      <c r="N15" s="107"/>
      <c r="O15" s="107"/>
      <c r="P15" s="107"/>
      <c r="Q15" s="107"/>
      <c r="R15" s="108"/>
      <c r="S15" s="109"/>
      <c r="T15" s="85"/>
      <c r="U15" s="110"/>
      <c r="V15" s="110"/>
    </row>
    <row r="16" spans="1:22" x14ac:dyDescent="0.25">
      <c r="A16" s="95"/>
      <c r="B16" s="84"/>
      <c r="C16" s="84"/>
      <c r="D16" s="83"/>
      <c r="E16" s="83"/>
      <c r="F16" s="87"/>
      <c r="G16" s="84"/>
      <c r="H16" s="87"/>
      <c r="I16" s="106"/>
      <c r="J16" s="84"/>
      <c r="K16" s="107"/>
      <c r="L16" s="107"/>
      <c r="M16" s="107"/>
      <c r="N16" s="107"/>
      <c r="O16" s="107"/>
      <c r="P16" s="107"/>
      <c r="Q16" s="107"/>
      <c r="R16" s="108"/>
      <c r="S16" s="109"/>
      <c r="T16" s="85"/>
      <c r="U16" s="110"/>
      <c r="V16" s="110"/>
    </row>
    <row r="17" spans="1:22" x14ac:dyDescent="0.25">
      <c r="A17" s="95"/>
      <c r="B17" s="84"/>
      <c r="C17" s="84"/>
      <c r="D17" s="83"/>
      <c r="E17" s="83"/>
      <c r="F17" s="87"/>
      <c r="G17" s="84"/>
      <c r="H17" s="87"/>
      <c r="I17" s="106"/>
      <c r="J17" s="84"/>
      <c r="K17" s="107"/>
      <c r="L17" s="107"/>
      <c r="M17" s="107"/>
      <c r="N17" s="107"/>
      <c r="O17" s="107"/>
      <c r="P17" s="107"/>
      <c r="Q17" s="107"/>
      <c r="R17" s="108"/>
      <c r="S17" s="109"/>
      <c r="T17" s="85"/>
      <c r="U17" s="110"/>
      <c r="V17" s="110"/>
    </row>
    <row r="18" spans="1:22" x14ac:dyDescent="0.25">
      <c r="A18" s="95"/>
      <c r="B18" s="84"/>
      <c r="C18" s="84"/>
      <c r="D18" s="97"/>
      <c r="E18" s="97"/>
      <c r="F18" s="87"/>
      <c r="G18" s="84"/>
      <c r="H18" s="87"/>
      <c r="I18" s="120"/>
      <c r="J18" s="97"/>
      <c r="K18" s="107"/>
      <c r="L18" s="107"/>
      <c r="M18" s="107"/>
      <c r="N18" s="107"/>
      <c r="O18" s="107"/>
      <c r="P18" s="107"/>
      <c r="Q18" s="107"/>
      <c r="R18" s="108"/>
      <c r="S18" s="109"/>
      <c r="T18" s="85"/>
      <c r="U18" s="110"/>
      <c r="V18" s="110"/>
    </row>
    <row r="19" spans="1:22" x14ac:dyDescent="0.25">
      <c r="A19" s="95"/>
      <c r="B19" s="84"/>
      <c r="C19" s="84"/>
      <c r="D19" s="97"/>
      <c r="E19" s="97"/>
      <c r="F19" s="87"/>
      <c r="G19" s="84"/>
      <c r="H19" s="87"/>
      <c r="I19" s="120"/>
      <c r="J19" s="97"/>
      <c r="K19" s="107"/>
      <c r="L19" s="107"/>
      <c r="M19" s="107"/>
      <c r="N19" s="107"/>
      <c r="O19" s="107"/>
      <c r="P19" s="107"/>
      <c r="Q19" s="107"/>
      <c r="R19" s="108"/>
      <c r="S19" s="109"/>
      <c r="T19" s="85"/>
      <c r="U19" s="110"/>
      <c r="V19" s="110"/>
    </row>
    <row r="20" spans="1:22" x14ac:dyDescent="0.25">
      <c r="A20" s="95"/>
      <c r="B20" s="84"/>
      <c r="C20" s="84"/>
      <c r="D20" s="97"/>
      <c r="E20" s="97"/>
      <c r="F20" s="87"/>
      <c r="G20" s="84"/>
      <c r="H20" s="87"/>
      <c r="I20" s="120"/>
      <c r="J20" s="97"/>
      <c r="K20" s="107"/>
      <c r="L20" s="107"/>
      <c r="M20" s="107"/>
      <c r="N20" s="107"/>
      <c r="O20" s="107"/>
      <c r="P20" s="107"/>
      <c r="Q20" s="107"/>
      <c r="R20" s="108"/>
      <c r="S20" s="109"/>
      <c r="T20" s="85"/>
      <c r="U20" s="110"/>
      <c r="V20" s="110"/>
    </row>
    <row r="21" spans="1:22" x14ac:dyDescent="0.25">
      <c r="A21" s="95"/>
      <c r="B21" s="84"/>
      <c r="C21" s="84"/>
      <c r="D21" s="83"/>
      <c r="E21" s="86"/>
      <c r="F21" s="87"/>
      <c r="G21" s="84"/>
      <c r="H21" s="87"/>
      <c r="I21" s="106"/>
      <c r="J21" s="84"/>
      <c r="K21" s="107"/>
      <c r="L21" s="107"/>
      <c r="M21" s="107"/>
      <c r="N21" s="107"/>
      <c r="O21" s="107"/>
      <c r="P21" s="107"/>
      <c r="Q21" s="107"/>
      <c r="R21" s="108"/>
      <c r="S21" s="109"/>
      <c r="T21" s="85"/>
      <c r="U21" s="110"/>
      <c r="V21" s="110"/>
    </row>
    <row r="22" spans="1:22" x14ac:dyDescent="0.25">
      <c r="A22" s="95"/>
      <c r="B22" s="84"/>
      <c r="C22" s="84"/>
      <c r="D22" s="83"/>
      <c r="E22" s="86"/>
      <c r="F22" s="87"/>
      <c r="G22" s="84"/>
      <c r="H22" s="87"/>
      <c r="I22" s="106"/>
      <c r="J22" s="84"/>
      <c r="K22" s="107"/>
      <c r="L22" s="107"/>
      <c r="M22" s="107"/>
      <c r="N22" s="107"/>
      <c r="O22" s="107"/>
      <c r="P22" s="107"/>
      <c r="Q22" s="107"/>
      <c r="R22" s="108"/>
      <c r="S22" s="109"/>
      <c r="T22" s="85"/>
      <c r="U22" s="110"/>
      <c r="V22" s="110"/>
    </row>
    <row r="23" spans="1:22" x14ac:dyDescent="0.25">
      <c r="A23" s="95"/>
      <c r="B23" s="84"/>
      <c r="C23" s="84"/>
      <c r="D23" s="83"/>
      <c r="E23" s="86"/>
      <c r="F23" s="87"/>
      <c r="G23" s="84"/>
      <c r="H23" s="87"/>
      <c r="I23" s="106"/>
      <c r="J23" s="84"/>
      <c r="K23" s="107"/>
      <c r="L23" s="107"/>
      <c r="M23" s="107"/>
      <c r="N23" s="107"/>
      <c r="O23" s="107"/>
      <c r="P23" s="107"/>
      <c r="Q23" s="107"/>
      <c r="R23" s="108"/>
      <c r="S23" s="109"/>
      <c r="T23" s="85"/>
      <c r="U23" s="110"/>
      <c r="V23" s="110"/>
    </row>
    <row r="24" spans="1:22" x14ac:dyDescent="0.25">
      <c r="A24" s="95"/>
      <c r="B24" s="84"/>
      <c r="C24" s="84"/>
      <c r="D24" s="83"/>
      <c r="E24" s="86"/>
      <c r="F24" s="87"/>
      <c r="G24" s="84"/>
      <c r="H24" s="87"/>
      <c r="I24" s="106"/>
      <c r="J24" s="84"/>
      <c r="K24" s="107"/>
      <c r="L24" s="107"/>
      <c r="M24" s="107"/>
      <c r="N24" s="107"/>
      <c r="O24" s="107"/>
      <c r="P24" s="107"/>
      <c r="Q24" s="107"/>
      <c r="R24" s="96"/>
      <c r="S24" s="121"/>
      <c r="T24" s="85"/>
      <c r="U24" s="110"/>
      <c r="V24" s="110"/>
    </row>
    <row r="25" spans="1:22" x14ac:dyDescent="0.25">
      <c r="Q25" s="13">
        <f>SUM(Q2:Q24)</f>
        <v>876398.05999999982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29" t="s">
        <v>49</v>
      </c>
      <c r="D6" s="129"/>
      <c r="E6" s="129"/>
      <c r="F6" s="129"/>
      <c r="G6" s="129"/>
      <c r="H6" s="8"/>
    </row>
    <row r="7" spans="2:8" x14ac:dyDescent="0.25">
      <c r="B7" s="6"/>
      <c r="H7" s="7"/>
    </row>
    <row r="8" spans="2:8" x14ac:dyDescent="0.25">
      <c r="B8" s="6"/>
      <c r="D8" s="9" t="s">
        <v>50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0" t="s">
        <v>51</v>
      </c>
      <c r="C11" s="131"/>
      <c r="D11" s="131"/>
      <c r="E11" s="131"/>
      <c r="F11" s="131"/>
      <c r="G11" s="131"/>
      <c r="H11" s="132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52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53</v>
      </c>
      <c r="F15" s="1"/>
      <c r="H15" s="7"/>
    </row>
    <row r="16" spans="2:8" ht="16.5" x14ac:dyDescent="0.35">
      <c r="B16" s="11" t="s">
        <v>54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55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56</v>
      </c>
      <c r="F20" s="1"/>
      <c r="H20" s="7"/>
    </row>
    <row r="21" spans="2:13" x14ac:dyDescent="0.25">
      <c r="B21" s="11" t="s">
        <v>57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33" t="s">
        <v>58</v>
      </c>
      <c r="D23" s="133"/>
      <c r="E23" s="133"/>
      <c r="F23" s="133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59</v>
      </c>
      <c r="C25" s="16">
        <v>971999.14</v>
      </c>
      <c r="D25" s="18" t="s">
        <v>60</v>
      </c>
      <c r="E25" s="19"/>
      <c r="F25" s="18" t="s">
        <v>61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62</v>
      </c>
      <c r="C27" s="19"/>
      <c r="D27" s="18" t="s">
        <v>63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34" t="s">
        <v>64</v>
      </c>
      <c r="C29" s="135"/>
      <c r="D29" s="135"/>
      <c r="E29" s="135"/>
      <c r="F29" s="135"/>
      <c r="G29" s="135"/>
      <c r="H29" s="136"/>
    </row>
    <row r="30" spans="2:13" ht="15.75" thickTop="1" x14ac:dyDescent="0.25">
      <c r="B30" s="6"/>
      <c r="F30" s="1"/>
      <c r="H30" s="7"/>
    </row>
    <row r="31" spans="2:13" x14ac:dyDescent="0.25">
      <c r="B31" s="137" t="s">
        <v>65</v>
      </c>
      <c r="C31" s="138"/>
      <c r="D31" s="138"/>
      <c r="E31" s="138"/>
      <c r="F31" s="138"/>
      <c r="G31" s="138"/>
      <c r="H31" s="139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66</v>
      </c>
      <c r="E33" s="24"/>
      <c r="F33" s="23" t="s">
        <v>67</v>
      </c>
      <c r="G33" s="23" t="s">
        <v>68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69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69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69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69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69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56</v>
      </c>
      <c r="C45" s="22"/>
      <c r="D45" s="22"/>
      <c r="E45" s="22"/>
      <c r="F45" s="22"/>
      <c r="G45" s="22"/>
      <c r="H45" s="25"/>
    </row>
    <row r="46" spans="2:9" x14ac:dyDescent="0.25">
      <c r="B46" s="11" t="s">
        <v>57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1" t="s">
        <v>70</v>
      </c>
      <c r="C2" s="131"/>
      <c r="D2" s="131"/>
    </row>
    <row r="3" spans="2:4" x14ac:dyDescent="0.25">
      <c r="B3" t="s">
        <v>71</v>
      </c>
    </row>
    <row r="6" spans="2:4" x14ac:dyDescent="0.25">
      <c r="B6" s="9" t="s">
        <v>72</v>
      </c>
      <c r="C6" s="9"/>
    </row>
    <row r="7" spans="2:4" x14ac:dyDescent="0.25">
      <c r="B7" t="s">
        <v>73</v>
      </c>
      <c r="D7" s="35">
        <v>189543.07</v>
      </c>
    </row>
    <row r="8" spans="2:4" x14ac:dyDescent="0.25">
      <c r="B8" t="s">
        <v>74</v>
      </c>
      <c r="D8" s="35">
        <v>3892815.52</v>
      </c>
    </row>
    <row r="9" spans="2:4" x14ac:dyDescent="0.25">
      <c r="B9" t="s">
        <v>75</v>
      </c>
      <c r="D9" s="35">
        <v>762391</v>
      </c>
    </row>
    <row r="10" spans="2:4" ht="15.75" thickBot="1" x14ac:dyDescent="0.3">
      <c r="B10" s="18" t="s">
        <v>76</v>
      </c>
      <c r="C10" s="1"/>
      <c r="D10" s="37">
        <f>SUM(D7:D9)</f>
        <v>4844749.59</v>
      </c>
    </row>
    <row r="12" spans="2:4" ht="15.75" thickBot="1" x14ac:dyDescent="0.3">
      <c r="B12" t="s">
        <v>77</v>
      </c>
      <c r="C12" t="s">
        <v>78</v>
      </c>
      <c r="D12" s="36" t="e">
        <f>+#REF!</f>
        <v>#REF!</v>
      </c>
    </row>
    <row r="15" spans="2:4" ht="15.75" thickBot="1" x14ac:dyDescent="0.3">
      <c r="B15" s="18" t="s">
        <v>79</v>
      </c>
      <c r="C15" s="1" t="s">
        <v>80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A3M7NEXD7U3U-646218737-20901</_dlc_DocId>
    <_dlc_DocIdUrl xmlns="9b080bb9-949f-4916-bfc9-cfe4ec709e05">
      <Url>https://riegodo.sharepoint.com/sites/D.Financiero/_layouts/15/DocIdRedir.aspx?ID=A3M7NEXD7U3U-646218737-20901</Url>
      <Description>A3M7NEXD7U3U-646218737-20901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3.xml><?xml version="1.0" encoding="utf-8"?>
<ds:datastoreItem xmlns:ds="http://schemas.openxmlformats.org/officeDocument/2006/customXml" ds:itemID="{1906CD39-4633-4F88-9A25-400F5B46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Reporte Interno</vt:lpstr>
      <vt:lpstr>Analisis por anti</vt:lpstr>
      <vt:lpstr>Hoja1</vt:lpstr>
      <vt:lpstr>'FORMULARIO SISANOC'!Área_de_impresión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Milciades Perez</dc:creator>
  <cp:keywords/>
  <dc:description/>
  <cp:lastModifiedBy>José Jiménez</cp:lastModifiedBy>
  <cp:revision/>
  <cp:lastPrinted>2026-02-11T18:35:42Z</cp:lastPrinted>
  <dcterms:created xsi:type="dcterms:W3CDTF">2019-09-05T12:51:01Z</dcterms:created>
  <dcterms:modified xsi:type="dcterms:W3CDTF">2026-02-12T13:49:29Z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648bd207-8cb9-46c7-a812-c20046500274</vt:lpwstr>
  </property>
  <property fmtid="{D5CDD505-2E9C-101B-9397-08002B2CF9AE}" pid="15" name="MediaServiceImageTags">
    <vt:lpwstr/>
  </property>
</Properties>
</file>