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6" documentId="8_{F6F96EE8-FAF4-4D74-8EE5-41F006955856}" xr6:coauthVersionLast="47" xr6:coauthVersionMax="47" xr10:uidLastSave="{AA680778-451F-4C8D-963A-2B079E88C5BA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2023'!$A$1:$M$68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L61" i="1"/>
  <c r="M61" i="1" s="1"/>
  <c r="B63" i="1"/>
  <c r="L62" i="1"/>
  <c r="M62" i="1" s="1"/>
  <c r="L60" i="1" l="1"/>
  <c r="M60" i="1" s="1"/>
  <c r="L58" i="1" l="1"/>
  <c r="M58" i="1" s="1"/>
  <c r="L16" i="1" l="1"/>
  <c r="L15" i="1"/>
  <c r="M15" i="1" l="1"/>
  <c r="L59" i="1" l="1"/>
  <c r="M59" i="1" s="1"/>
  <c r="L57" i="1"/>
  <c r="M57" i="1" s="1"/>
  <c r="L56" i="1" l="1"/>
  <c r="M56" i="1" s="1"/>
  <c r="L55" i="1"/>
  <c r="M55" i="1" s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M52" i="1" s="1"/>
  <c r="L53" i="1"/>
  <c r="M53" i="1" s="1"/>
  <c r="L54" i="1"/>
  <c r="M54" i="1" l="1"/>
  <c r="M51" i="1"/>
  <c r="M17" i="1"/>
  <c r="M50" i="1"/>
  <c r="M49" i="1"/>
  <c r="M48" i="1"/>
  <c r="M47" i="1"/>
  <c r="M46" i="1"/>
  <c r="M45" i="1" l="1"/>
  <c r="M44" i="1"/>
  <c r="M43" i="1" l="1"/>
  <c r="M42" i="1"/>
  <c r="M41" i="1"/>
  <c r="M39" i="1"/>
  <c r="M38" i="1"/>
  <c r="M37" i="1"/>
  <c r="M36" i="1"/>
  <c r="M40" i="1" l="1"/>
  <c r="M35" i="1"/>
  <c r="M33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 l="1"/>
  <c r="M18" i="1"/>
</calcChain>
</file>

<file path=xl/sharedStrings.xml><?xml version="1.0" encoding="utf-8"?>
<sst xmlns="http://schemas.openxmlformats.org/spreadsheetml/2006/main" count="260" uniqueCount="110">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</sst>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topLeftCell="A47" zoomScale="50" zoomScaleNormal="50" zoomScaleSheetLayoutView="30" workbookViewId="0">
      <selection activeCell="D62" sqref="D61:D62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9.25" customHeight="1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9.2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6.25" x14ac:dyDescent="0.25">
      <c r="A11" s="55" t="s">
        <v>109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102</v>
      </c>
      <c r="K14" s="22" t="s">
        <v>12</v>
      </c>
      <c r="L14" s="22" t="s">
        <v>13</v>
      </c>
      <c r="M14" s="22" t="s">
        <v>14</v>
      </c>
    </row>
    <row r="15" spans="1:14" s="5" customFormat="1" ht="57.7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4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4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7">
        <v>25</v>
      </c>
      <c r="K19" s="28">
        <v>0</v>
      </c>
      <c r="L19" s="29">
        <f t="shared" si="0"/>
        <v>3832.83</v>
      </c>
      <c r="M19" s="29">
        <f t="shared" si="1"/>
        <v>41167.17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92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/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7">
        <v>25</v>
      </c>
      <c r="K24" s="28">
        <v>0</v>
      </c>
      <c r="L24" s="29">
        <f t="shared" si="0"/>
        <v>2093.5</v>
      </c>
      <c r="M24" s="29">
        <f t="shared" si="1"/>
        <v>32906.5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62.25" customHeight="1" x14ac:dyDescent="0.35">
      <c r="A27" s="24" t="s">
        <v>46</v>
      </c>
      <c r="B27" s="25" t="s">
        <v>16</v>
      </c>
      <c r="C27" s="24" t="s">
        <v>39</v>
      </c>
      <c r="D27" s="24" t="s">
        <v>47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7">
        <v>25</v>
      </c>
      <c r="K27" s="28">
        <v>0</v>
      </c>
      <c r="L27" s="29">
        <f t="shared" si="0"/>
        <v>2034.3999999999999</v>
      </c>
      <c r="M27" s="29">
        <f t="shared" si="1"/>
        <v>31965.599999999999</v>
      </c>
    </row>
    <row r="28" spans="1:13" s="5" customFormat="1" ht="60.75" customHeight="1" x14ac:dyDescent="0.35">
      <c r="A28" s="24" t="s">
        <v>48</v>
      </c>
      <c r="B28" s="25" t="s">
        <v>21</v>
      </c>
      <c r="C28" s="24" t="s">
        <v>44</v>
      </c>
      <c r="D28" s="24" t="s">
        <v>29</v>
      </c>
      <c r="E28" s="24" t="s">
        <v>19</v>
      </c>
      <c r="F28" s="26">
        <v>23000</v>
      </c>
      <c r="G28" s="27">
        <v>0</v>
      </c>
      <c r="H28" s="26">
        <v>660.1</v>
      </c>
      <c r="I28" s="26">
        <v>699.2</v>
      </c>
      <c r="J28" s="27">
        <v>25</v>
      </c>
      <c r="K28" s="28">
        <v>0</v>
      </c>
      <c r="L28" s="29">
        <f t="shared" si="0"/>
        <v>1384.3000000000002</v>
      </c>
      <c r="M28" s="29">
        <f t="shared" si="1"/>
        <v>21615.7</v>
      </c>
    </row>
    <row r="29" spans="1:13" s="5" customFormat="1" ht="44.25" customHeight="1" x14ac:dyDescent="0.35">
      <c r="A29" s="24" t="s">
        <v>49</v>
      </c>
      <c r="B29" s="25" t="s">
        <v>16</v>
      </c>
      <c r="C29" s="24" t="s">
        <v>39</v>
      </c>
      <c r="D29" s="24" t="s">
        <v>50</v>
      </c>
      <c r="E29" s="24" t="s">
        <v>19</v>
      </c>
      <c r="F29" s="26">
        <v>34000</v>
      </c>
      <c r="G29" s="27">
        <v>0</v>
      </c>
      <c r="H29" s="26">
        <v>975.8</v>
      </c>
      <c r="I29" s="26">
        <v>1033.5999999999999</v>
      </c>
      <c r="J29" s="27">
        <v>25</v>
      </c>
      <c r="K29" s="28">
        <v>3174.96</v>
      </c>
      <c r="L29" s="29">
        <f>SUM(G29:K29)</f>
        <v>5209.3599999999997</v>
      </c>
      <c r="M29" s="29">
        <f t="shared" si="1"/>
        <v>28790.639999999999</v>
      </c>
    </row>
    <row r="30" spans="1:13" s="5" customFormat="1" ht="44.25" customHeight="1" x14ac:dyDescent="0.35">
      <c r="A30" s="24" t="s">
        <v>51</v>
      </c>
      <c r="B30" s="25" t="s">
        <v>16</v>
      </c>
      <c r="C30" s="24" t="s">
        <v>39</v>
      </c>
      <c r="D30" s="24" t="s">
        <v>45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0</v>
      </c>
      <c r="L30" s="29">
        <f t="shared" si="0"/>
        <v>2034.3999999999999</v>
      </c>
      <c r="M30" s="29">
        <f t="shared" si="1"/>
        <v>31965.599999999999</v>
      </c>
    </row>
    <row r="31" spans="1:13" s="5" customFormat="1" ht="57.75" customHeight="1" x14ac:dyDescent="0.35">
      <c r="A31" s="24" t="s">
        <v>52</v>
      </c>
      <c r="B31" s="25" t="s">
        <v>21</v>
      </c>
      <c r="C31" s="24" t="s">
        <v>39</v>
      </c>
      <c r="D31" s="24" t="s">
        <v>94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7">
        <v>25</v>
      </c>
      <c r="K31" s="28">
        <v>0</v>
      </c>
      <c r="L31" s="29">
        <f t="shared" si="0"/>
        <v>2034.3999999999999</v>
      </c>
      <c r="M31" s="29">
        <f t="shared" si="1"/>
        <v>31965.599999999999</v>
      </c>
    </row>
    <row r="32" spans="1:13" s="5" customFormat="1" ht="62.25" customHeight="1" x14ac:dyDescent="0.35">
      <c r="A32" s="24" t="s">
        <v>53</v>
      </c>
      <c r="B32" s="25" t="s">
        <v>16</v>
      </c>
      <c r="C32" s="24" t="s">
        <v>96</v>
      </c>
      <c r="D32" s="24" t="s">
        <v>29</v>
      </c>
      <c r="E32" s="24" t="s">
        <v>19</v>
      </c>
      <c r="F32" s="26">
        <v>45000</v>
      </c>
      <c r="G32" s="27">
        <v>1148.33</v>
      </c>
      <c r="H32" s="26">
        <v>1291.5</v>
      </c>
      <c r="I32" s="26">
        <v>1368</v>
      </c>
      <c r="J32" s="27">
        <v>25</v>
      </c>
      <c r="K32" s="28">
        <v>0</v>
      </c>
      <c r="L32" s="29">
        <f t="shared" si="0"/>
        <v>3832.83</v>
      </c>
      <c r="M32" s="29">
        <f t="shared" si="1"/>
        <v>41167.17</v>
      </c>
    </row>
    <row r="33" spans="1:13" s="5" customFormat="1" ht="44.25" customHeight="1" x14ac:dyDescent="0.35">
      <c r="A33" s="24" t="s">
        <v>54</v>
      </c>
      <c r="B33" s="25" t="s">
        <v>21</v>
      </c>
      <c r="C33" s="24" t="s">
        <v>35</v>
      </c>
      <c r="D33" s="24" t="s">
        <v>55</v>
      </c>
      <c r="E33" s="24" t="s">
        <v>19</v>
      </c>
      <c r="F33" s="26">
        <v>34000</v>
      </c>
      <c r="G33" s="27">
        <v>0</v>
      </c>
      <c r="H33" s="26">
        <v>975.8</v>
      </c>
      <c r="I33" s="26">
        <v>1033.5999999999999</v>
      </c>
      <c r="J33" s="27">
        <v>25</v>
      </c>
      <c r="K33" s="28"/>
      <c r="L33" s="29">
        <f t="shared" si="0"/>
        <v>2034.3999999999999</v>
      </c>
      <c r="M33" s="29">
        <f t="shared" si="1"/>
        <v>31965.599999999999</v>
      </c>
    </row>
    <row r="34" spans="1:13" s="5" customFormat="1" ht="59.25" customHeight="1" x14ac:dyDescent="0.35">
      <c r="A34" s="24" t="s">
        <v>56</v>
      </c>
      <c r="B34" s="25" t="s">
        <v>16</v>
      </c>
      <c r="C34" s="24" t="s">
        <v>57</v>
      </c>
      <c r="D34" s="24" t="s">
        <v>18</v>
      </c>
      <c r="E34" s="24" t="s">
        <v>19</v>
      </c>
      <c r="F34" s="26">
        <v>105000</v>
      </c>
      <c r="G34" s="27">
        <v>13281.49</v>
      </c>
      <c r="H34" s="26">
        <v>3013.5</v>
      </c>
      <c r="I34" s="26">
        <v>3192</v>
      </c>
      <c r="J34" s="27">
        <v>25</v>
      </c>
      <c r="K34" s="28">
        <v>2465.9</v>
      </c>
      <c r="L34" s="29">
        <f t="shared" si="0"/>
        <v>21977.89</v>
      </c>
      <c r="M34" s="29">
        <f t="shared" si="1"/>
        <v>83022.11</v>
      </c>
    </row>
    <row r="35" spans="1:13" s="5" customFormat="1" ht="63.75" customHeight="1" x14ac:dyDescent="0.35">
      <c r="A35" s="24" t="s">
        <v>58</v>
      </c>
      <c r="B35" s="25" t="s">
        <v>21</v>
      </c>
      <c r="C35" s="24" t="s">
        <v>37</v>
      </c>
      <c r="D35" s="24" t="s">
        <v>95</v>
      </c>
      <c r="E35" s="24" t="s">
        <v>19</v>
      </c>
      <c r="F35" s="26">
        <v>34000</v>
      </c>
      <c r="G35" s="27">
        <v>0</v>
      </c>
      <c r="H35" s="26">
        <v>975.8</v>
      </c>
      <c r="I35" s="26">
        <v>1033.5999999999999</v>
      </c>
      <c r="J35" s="27">
        <v>25</v>
      </c>
      <c r="L35" s="29">
        <f t="shared" si="0"/>
        <v>2034.3999999999999</v>
      </c>
      <c r="M35" s="29">
        <f t="shared" si="1"/>
        <v>31965.599999999999</v>
      </c>
    </row>
    <row r="36" spans="1:13" s="5" customFormat="1" ht="44.25" customHeight="1" x14ac:dyDescent="0.35">
      <c r="A36" s="24" t="s">
        <v>59</v>
      </c>
      <c r="B36" s="25" t="s">
        <v>21</v>
      </c>
      <c r="C36" s="24" t="s">
        <v>35</v>
      </c>
      <c r="D36" s="24" t="s">
        <v>18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K36" s="28"/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16</v>
      </c>
      <c r="C37" s="24" t="s">
        <v>61</v>
      </c>
      <c r="D37" s="24" t="s">
        <v>29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>
        <v>0</v>
      </c>
      <c r="L37" s="29">
        <f t="shared" si="0"/>
        <v>2034.3999999999999</v>
      </c>
      <c r="M37" s="29">
        <f t="shared" si="1"/>
        <v>31965.599999999999</v>
      </c>
    </row>
    <row r="38" spans="1:13" s="5" customFormat="1" ht="60.75" customHeight="1" x14ac:dyDescent="0.35">
      <c r="A38" s="24" t="s">
        <v>62</v>
      </c>
      <c r="B38" s="25" t="s">
        <v>21</v>
      </c>
      <c r="C38" s="24" t="s">
        <v>63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44.25" customHeight="1" x14ac:dyDescent="0.35">
      <c r="A39" s="24" t="s">
        <v>64</v>
      </c>
      <c r="B39" s="25" t="s">
        <v>16</v>
      </c>
      <c r="C39" s="24" t="s">
        <v>33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66.75" customHeight="1" x14ac:dyDescent="0.35">
      <c r="A40" s="24" t="s">
        <v>66</v>
      </c>
      <c r="B40" s="25" t="s">
        <v>21</v>
      </c>
      <c r="C40" s="24" t="s">
        <v>61</v>
      </c>
      <c r="D40" s="24" t="s">
        <v>50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1587.31</v>
      </c>
      <c r="L40" s="29">
        <f t="shared" si="0"/>
        <v>3621.71</v>
      </c>
      <c r="M40" s="29">
        <f t="shared" si="1"/>
        <v>30378.29</v>
      </c>
    </row>
    <row r="41" spans="1:13" s="5" customFormat="1" ht="62.25" customHeight="1" x14ac:dyDescent="0.35">
      <c r="A41" s="24" t="s">
        <v>67</v>
      </c>
      <c r="B41" s="25" t="s">
        <v>21</v>
      </c>
      <c r="C41" s="24" t="s">
        <v>61</v>
      </c>
      <c r="D41" s="24" t="s">
        <v>68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7">
        <v>25</v>
      </c>
      <c r="K41" s="28">
        <v>0</v>
      </c>
      <c r="L41" s="29">
        <f t="shared" si="0"/>
        <v>2034.3999999999999</v>
      </c>
      <c r="M41" s="29">
        <f t="shared" si="1"/>
        <v>31965.599999999999</v>
      </c>
    </row>
    <row r="42" spans="1:13" s="5" customFormat="1" ht="44.25" customHeight="1" x14ac:dyDescent="0.35">
      <c r="A42" s="24" t="s">
        <v>70</v>
      </c>
      <c r="B42" s="25" t="s">
        <v>16</v>
      </c>
      <c r="C42" s="24" t="s">
        <v>35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7">
        <v>25</v>
      </c>
      <c r="K42" s="28">
        <v>0</v>
      </c>
      <c r="L42" s="29">
        <f t="shared" si="0"/>
        <v>2034.3999999999999</v>
      </c>
      <c r="M42" s="29">
        <f t="shared" si="1"/>
        <v>31965.599999999999</v>
      </c>
    </row>
    <row r="43" spans="1:13" s="5" customFormat="1" ht="44.25" customHeight="1" x14ac:dyDescent="0.35">
      <c r="A43" s="24" t="s">
        <v>71</v>
      </c>
      <c r="B43" s="25" t="s">
        <v>21</v>
      </c>
      <c r="C43" s="24" t="s">
        <v>35</v>
      </c>
      <c r="D43" s="24" t="s">
        <v>69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1587.38</v>
      </c>
      <c r="L43" s="29">
        <f t="shared" si="0"/>
        <v>3621.7799999999997</v>
      </c>
      <c r="M43" s="29">
        <f t="shared" si="1"/>
        <v>30378.22</v>
      </c>
    </row>
    <row r="44" spans="1:13" s="5" customFormat="1" ht="44.25" customHeight="1" x14ac:dyDescent="0.35">
      <c r="A44" s="24" t="s">
        <v>72</v>
      </c>
      <c r="B44" s="25" t="s">
        <v>21</v>
      </c>
      <c r="C44" s="24" t="s">
        <v>35</v>
      </c>
      <c r="D44" s="24" t="s">
        <v>45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65.25" customHeight="1" x14ac:dyDescent="0.35">
      <c r="A45" s="24" t="s">
        <v>74</v>
      </c>
      <c r="B45" s="25" t="s">
        <v>16</v>
      </c>
      <c r="C45" s="24" t="s">
        <v>75</v>
      </c>
      <c r="D45" s="24" t="s">
        <v>29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7">
        <v>25</v>
      </c>
      <c r="K45" s="28">
        <v>0</v>
      </c>
      <c r="L45" s="29">
        <f t="shared" si="0"/>
        <v>2034.3999999999999</v>
      </c>
      <c r="M45" s="29">
        <f t="shared" si="1"/>
        <v>31965.599999999999</v>
      </c>
    </row>
    <row r="46" spans="1:13" s="5" customFormat="1" ht="63.75" customHeight="1" x14ac:dyDescent="0.35">
      <c r="A46" s="24" t="s">
        <v>76</v>
      </c>
      <c r="B46" s="25" t="s">
        <v>16</v>
      </c>
      <c r="C46" s="24" t="s">
        <v>77</v>
      </c>
      <c r="D46" s="24" t="s">
        <v>29</v>
      </c>
      <c r="E46" s="24" t="s">
        <v>19</v>
      </c>
      <c r="F46" s="26">
        <v>45000</v>
      </c>
      <c r="G46" s="27">
        <v>0</v>
      </c>
      <c r="H46" s="26">
        <v>1291.5</v>
      </c>
      <c r="I46" s="26">
        <v>1368</v>
      </c>
      <c r="J46" s="27">
        <v>25</v>
      </c>
      <c r="K46" s="28">
        <v>0</v>
      </c>
      <c r="L46" s="29">
        <f t="shared" si="0"/>
        <v>2684.5</v>
      </c>
      <c r="M46" s="29">
        <f t="shared" si="1"/>
        <v>42315.5</v>
      </c>
    </row>
    <row r="47" spans="1:13" s="5" customFormat="1" ht="65.25" customHeight="1" x14ac:dyDescent="0.35">
      <c r="A47" s="24" t="s">
        <v>78</v>
      </c>
      <c r="B47" s="25" t="s">
        <v>21</v>
      </c>
      <c r="C47" s="24" t="s">
        <v>37</v>
      </c>
      <c r="D47" s="24" t="s">
        <v>94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7">
        <v>25</v>
      </c>
      <c r="K47" s="28">
        <v>0</v>
      </c>
      <c r="L47" s="29">
        <f t="shared" si="0"/>
        <v>2034.3999999999999</v>
      </c>
      <c r="M47" s="29">
        <f t="shared" si="1"/>
        <v>31965.599999999999</v>
      </c>
    </row>
    <row r="48" spans="1:13" s="5" customFormat="1" ht="44.25" customHeight="1" x14ac:dyDescent="0.35">
      <c r="A48" s="24" t="s">
        <v>79</v>
      </c>
      <c r="B48" s="25" t="s">
        <v>16</v>
      </c>
      <c r="C48" s="24" t="s">
        <v>93</v>
      </c>
      <c r="D48" s="24" t="s">
        <v>18</v>
      </c>
      <c r="E48" s="24" t="s">
        <v>19</v>
      </c>
      <c r="F48" s="26">
        <v>105000</v>
      </c>
      <c r="G48" s="27">
        <v>13281.49</v>
      </c>
      <c r="H48" s="26">
        <v>3013.5</v>
      </c>
      <c r="I48" s="26">
        <v>3192</v>
      </c>
      <c r="J48" s="27">
        <v>25</v>
      </c>
      <c r="K48" s="28"/>
      <c r="L48" s="29">
        <f t="shared" si="0"/>
        <v>19511.989999999998</v>
      </c>
      <c r="M48" s="29">
        <f t="shared" si="1"/>
        <v>85488.010000000009</v>
      </c>
    </row>
    <row r="49" spans="1:13" s="5" customFormat="1" ht="44.25" customHeight="1" x14ac:dyDescent="0.35">
      <c r="A49" s="24" t="s">
        <v>80</v>
      </c>
      <c r="B49" s="25" t="s">
        <v>16</v>
      </c>
      <c r="C49" s="24" t="s">
        <v>81</v>
      </c>
      <c r="D49" s="24" t="s">
        <v>68</v>
      </c>
      <c r="E49" s="24" t="s">
        <v>19</v>
      </c>
      <c r="F49" s="26">
        <v>34000</v>
      </c>
      <c r="G49" s="27">
        <v>0</v>
      </c>
      <c r="H49" s="26">
        <v>975.8</v>
      </c>
      <c r="I49" s="26">
        <v>1033.5999999999999</v>
      </c>
      <c r="J49" s="27">
        <v>25</v>
      </c>
      <c r="K49" s="28">
        <v>0</v>
      </c>
      <c r="L49" s="29">
        <f t="shared" si="0"/>
        <v>2034.3999999999999</v>
      </c>
      <c r="M49" s="29">
        <f t="shared" si="1"/>
        <v>31965.599999999999</v>
      </c>
    </row>
    <row r="50" spans="1:13" s="5" customFormat="1" ht="44.25" customHeight="1" x14ac:dyDescent="0.35">
      <c r="A50" s="24" t="s">
        <v>82</v>
      </c>
      <c r="B50" s="25" t="s">
        <v>16</v>
      </c>
      <c r="C50" s="24" t="s">
        <v>35</v>
      </c>
      <c r="D50" s="24" t="s">
        <v>69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7">
        <v>25</v>
      </c>
      <c r="K50" s="28">
        <v>0</v>
      </c>
      <c r="L50" s="29">
        <f t="shared" si="0"/>
        <v>2034.3999999999999</v>
      </c>
      <c r="M50" s="29">
        <f t="shared" si="1"/>
        <v>31965.599999999999</v>
      </c>
    </row>
    <row r="51" spans="1:13" s="5" customFormat="1" ht="62.25" customHeight="1" x14ac:dyDescent="0.35">
      <c r="A51" s="24" t="s">
        <v>83</v>
      </c>
      <c r="B51" s="25" t="s">
        <v>21</v>
      </c>
      <c r="C51" s="24" t="s">
        <v>37</v>
      </c>
      <c r="D51" s="24" t="s">
        <v>47</v>
      </c>
      <c r="E51" s="24" t="s">
        <v>19</v>
      </c>
      <c r="F51" s="26">
        <v>34000</v>
      </c>
      <c r="G51" s="27">
        <v>0</v>
      </c>
      <c r="H51" s="26">
        <v>975.8</v>
      </c>
      <c r="I51" s="26">
        <v>1033.5999999999999</v>
      </c>
      <c r="J51" s="27">
        <v>25</v>
      </c>
      <c r="K51" s="28">
        <v>2943.9</v>
      </c>
      <c r="L51" s="29">
        <f t="shared" si="0"/>
        <v>4978.3</v>
      </c>
      <c r="M51" s="29">
        <f t="shared" si="1"/>
        <v>29021.7</v>
      </c>
    </row>
    <row r="52" spans="1:13" s="5" customFormat="1" ht="44.25" customHeight="1" x14ac:dyDescent="0.35">
      <c r="A52" s="24" t="s">
        <v>84</v>
      </c>
      <c r="B52" s="25" t="s">
        <v>16</v>
      </c>
      <c r="C52" s="24" t="s">
        <v>73</v>
      </c>
      <c r="D52" s="24" t="s">
        <v>29</v>
      </c>
      <c r="E52" s="24" t="s">
        <v>19</v>
      </c>
      <c r="F52" s="26">
        <v>18000</v>
      </c>
      <c r="G52" s="27">
        <v>0</v>
      </c>
      <c r="H52" s="26">
        <v>516.6</v>
      </c>
      <c r="I52" s="26">
        <v>547.20000000000005</v>
      </c>
      <c r="J52" s="27">
        <v>25</v>
      </c>
      <c r="K52" s="28"/>
      <c r="L52" s="29">
        <f t="shared" si="0"/>
        <v>1088.8000000000002</v>
      </c>
      <c r="M52" s="29">
        <f t="shared" si="1"/>
        <v>16911.2</v>
      </c>
    </row>
    <row r="53" spans="1:13" s="5" customFormat="1" ht="59.25" customHeight="1" x14ac:dyDescent="0.35">
      <c r="A53" s="24" t="s">
        <v>85</v>
      </c>
      <c r="B53" s="25" t="s">
        <v>21</v>
      </c>
      <c r="C53" s="24" t="s">
        <v>37</v>
      </c>
      <c r="D53" s="24" t="s">
        <v>86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8">
        <v>0</v>
      </c>
      <c r="L53" s="29">
        <f t="shared" si="0"/>
        <v>2034.3999999999999</v>
      </c>
      <c r="M53" s="29">
        <f t="shared" si="1"/>
        <v>31965.599999999999</v>
      </c>
    </row>
    <row r="54" spans="1:13" s="5" customFormat="1" ht="44.25" customHeight="1" x14ac:dyDescent="0.35">
      <c r="A54" s="24" t="s">
        <v>87</v>
      </c>
      <c r="B54" s="25" t="s">
        <v>21</v>
      </c>
      <c r="C54" s="24" t="s">
        <v>81</v>
      </c>
      <c r="D54" s="24" t="s">
        <v>50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7">
        <v>25</v>
      </c>
      <c r="K54" s="28">
        <v>1587.38</v>
      </c>
      <c r="L54" s="29">
        <f t="shared" si="0"/>
        <v>3621.7799999999997</v>
      </c>
      <c r="M54" s="29">
        <f t="shared" si="1"/>
        <v>30378.22</v>
      </c>
    </row>
    <row r="55" spans="1:13" s="5" customFormat="1" ht="62.25" customHeight="1" x14ac:dyDescent="0.35">
      <c r="A55" s="24" t="s">
        <v>91</v>
      </c>
      <c r="B55" s="25" t="s">
        <v>16</v>
      </c>
      <c r="C55" s="24" t="s">
        <v>65</v>
      </c>
      <c r="D55" s="24" t="s">
        <v>29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7">
        <v>25</v>
      </c>
      <c r="K55" s="28">
        <v>1587.38</v>
      </c>
      <c r="L55" s="29">
        <f t="shared" ref="L55:L61" si="2">SUM(G55:K55)</f>
        <v>3621.7799999999997</v>
      </c>
      <c r="M55" s="29">
        <f t="shared" ref="M55:M61" si="3">+F55-L55</f>
        <v>30378.22</v>
      </c>
    </row>
    <row r="56" spans="1:13" s="5" customFormat="1" ht="44.25" customHeight="1" x14ac:dyDescent="0.35">
      <c r="A56" s="24" t="s">
        <v>97</v>
      </c>
      <c r="B56" s="25" t="s">
        <v>21</v>
      </c>
      <c r="C56" s="24" t="s">
        <v>98</v>
      </c>
      <c r="D56" s="24" t="s">
        <v>18</v>
      </c>
      <c r="E56" s="24" t="s">
        <v>19</v>
      </c>
      <c r="F56" s="26">
        <v>80000</v>
      </c>
      <c r="G56" s="27">
        <v>7400.87</v>
      </c>
      <c r="H56" s="26">
        <v>2296</v>
      </c>
      <c r="I56" s="26">
        <v>2432</v>
      </c>
      <c r="J56" s="27">
        <v>25</v>
      </c>
      <c r="K56" s="28">
        <v>0</v>
      </c>
      <c r="L56" s="29">
        <f t="shared" si="2"/>
        <v>12153.869999999999</v>
      </c>
      <c r="M56" s="29">
        <f t="shared" si="3"/>
        <v>67846.13</v>
      </c>
    </row>
    <row r="57" spans="1:13" s="5" customFormat="1" ht="44.25" customHeight="1" x14ac:dyDescent="0.35">
      <c r="A57" s="24" t="s">
        <v>100</v>
      </c>
      <c r="B57" s="25" t="s">
        <v>21</v>
      </c>
      <c r="C57" s="24" t="s">
        <v>35</v>
      </c>
      <c r="D57" s="24" t="s">
        <v>99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7">
        <v>25</v>
      </c>
      <c r="K57" s="28">
        <v>1587.38</v>
      </c>
      <c r="L57" s="29">
        <f t="shared" si="2"/>
        <v>3621.7799999999997</v>
      </c>
      <c r="M57" s="29">
        <f t="shared" si="3"/>
        <v>30378.22</v>
      </c>
    </row>
    <row r="58" spans="1:13" s="5" customFormat="1" ht="44.25" customHeight="1" x14ac:dyDescent="0.35">
      <c r="A58" s="24" t="s">
        <v>103</v>
      </c>
      <c r="B58" s="25" t="s">
        <v>21</v>
      </c>
      <c r="C58" s="24" t="s">
        <v>44</v>
      </c>
      <c r="D58" s="24" t="s">
        <v>50</v>
      </c>
      <c r="E58" s="24" t="s">
        <v>19</v>
      </c>
      <c r="F58" s="26">
        <v>18000</v>
      </c>
      <c r="G58" s="27">
        <v>0</v>
      </c>
      <c r="H58" s="26">
        <v>516.6</v>
      </c>
      <c r="I58" s="26">
        <v>547.20000000000005</v>
      </c>
      <c r="J58" s="27">
        <v>25</v>
      </c>
      <c r="K58" s="28"/>
      <c r="L58" s="29">
        <f t="shared" si="2"/>
        <v>1088.8000000000002</v>
      </c>
      <c r="M58" s="29">
        <f t="shared" si="3"/>
        <v>16911.2</v>
      </c>
    </row>
    <row r="59" spans="1:13" s="5" customFormat="1" ht="44.25" customHeight="1" x14ac:dyDescent="0.35">
      <c r="A59" s="24" t="s">
        <v>101</v>
      </c>
      <c r="B59" s="25" t="s">
        <v>16</v>
      </c>
      <c r="C59" s="24" t="s">
        <v>44</v>
      </c>
      <c r="D59" s="24" t="s">
        <v>29</v>
      </c>
      <c r="E59" s="24" t="s">
        <v>19</v>
      </c>
      <c r="F59" s="26">
        <v>23000</v>
      </c>
      <c r="G59" s="27">
        <v>0</v>
      </c>
      <c r="H59" s="26">
        <v>660.1</v>
      </c>
      <c r="I59" s="26">
        <v>699.2</v>
      </c>
      <c r="J59" s="27">
        <v>25</v>
      </c>
      <c r="K59" s="28">
        <v>0</v>
      </c>
      <c r="L59" s="29">
        <f t="shared" si="2"/>
        <v>1384.3000000000002</v>
      </c>
      <c r="M59" s="29">
        <f t="shared" si="3"/>
        <v>21615.7</v>
      </c>
    </row>
    <row r="60" spans="1:13" s="5" customFormat="1" ht="44.25" customHeight="1" x14ac:dyDescent="0.35">
      <c r="A60" s="24" t="s">
        <v>105</v>
      </c>
      <c r="B60" s="25" t="s">
        <v>21</v>
      </c>
      <c r="C60" s="24" t="s">
        <v>104</v>
      </c>
      <c r="D60" s="24" t="s">
        <v>40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7">
        <v>25</v>
      </c>
      <c r="K60" s="28">
        <v>0</v>
      </c>
      <c r="L60" s="29">
        <f t="shared" si="2"/>
        <v>2034.3999999999999</v>
      </c>
      <c r="M60" s="29">
        <f t="shared" si="3"/>
        <v>31965.599999999999</v>
      </c>
    </row>
    <row r="61" spans="1:13" s="5" customFormat="1" ht="44.25" customHeight="1" x14ac:dyDescent="0.35">
      <c r="A61" s="24" t="s">
        <v>107</v>
      </c>
      <c r="B61" s="25" t="s">
        <v>21</v>
      </c>
      <c r="C61" s="24" t="s">
        <v>108</v>
      </c>
      <c r="D61" s="24" t="s">
        <v>29</v>
      </c>
      <c r="E61" s="24" t="s">
        <v>19</v>
      </c>
      <c r="F61" s="26">
        <v>40000</v>
      </c>
      <c r="G61" s="27">
        <v>442.65</v>
      </c>
      <c r="H61" s="26">
        <v>1148</v>
      </c>
      <c r="I61" s="26">
        <v>1216</v>
      </c>
      <c r="J61" s="27">
        <v>25</v>
      </c>
      <c r="K61" s="26"/>
      <c r="L61" s="29">
        <f t="shared" si="2"/>
        <v>2831.65</v>
      </c>
      <c r="M61" s="29">
        <f t="shared" si="3"/>
        <v>37168.35</v>
      </c>
    </row>
    <row r="62" spans="1:13" s="5" customFormat="1" ht="44.25" customHeight="1" x14ac:dyDescent="0.35">
      <c r="A62" s="24" t="s">
        <v>106</v>
      </c>
      <c r="B62" s="25" t="s">
        <v>16</v>
      </c>
      <c r="C62" s="24" t="s">
        <v>73</v>
      </c>
      <c r="D62" s="24" t="s">
        <v>29</v>
      </c>
      <c r="E62" s="24" t="s">
        <v>19</v>
      </c>
      <c r="F62" s="26">
        <v>18000</v>
      </c>
      <c r="G62" s="27">
        <v>0</v>
      </c>
      <c r="H62" s="26">
        <v>516.6</v>
      </c>
      <c r="I62" s="26">
        <v>547.20000000000005</v>
      </c>
      <c r="J62" s="27">
        <v>25</v>
      </c>
      <c r="K62" s="28"/>
      <c r="L62" s="29">
        <f t="shared" ref="L62" si="4">SUM(G62:K62)</f>
        <v>1088.8000000000002</v>
      </c>
      <c r="M62" s="29">
        <f t="shared" ref="M62" si="5">+F62-L62</f>
        <v>16911.2</v>
      </c>
    </row>
    <row r="63" spans="1:13" s="5" customFormat="1" ht="42.75" customHeight="1" x14ac:dyDescent="0.25">
      <c r="A63" s="30" t="s">
        <v>88</v>
      </c>
      <c r="B63" s="30">
        <f>COUNTA(B15:B62)</f>
        <v>48</v>
      </c>
      <c r="C63" s="30"/>
      <c r="D63" s="30"/>
      <c r="E63" s="30"/>
      <c r="F63" s="31">
        <f>SUM(F15:F62)</f>
        <v>2234000</v>
      </c>
      <c r="G63" s="31">
        <f>SUM(G15:G62)</f>
        <v>133638.80000000002</v>
      </c>
      <c r="H63" s="31">
        <f>SUM(H15:H62)</f>
        <v>64115.800000000047</v>
      </c>
      <c r="I63" s="31">
        <f>SUM(I15:I62)</f>
        <v>65087.009999999951</v>
      </c>
      <c r="J63" s="31">
        <f>SUM(J15:J62)</f>
        <v>1200</v>
      </c>
      <c r="K63" s="31">
        <v>16521.16</v>
      </c>
      <c r="L63" s="31">
        <v>280562.77</v>
      </c>
      <c r="M63" s="31">
        <v>1953437.23</v>
      </c>
    </row>
    <row r="64" spans="1:13" s="5" customFormat="1" ht="65.25" customHeight="1" x14ac:dyDescent="0.35">
      <c r="A64" s="15"/>
      <c r="B64" s="15"/>
      <c r="C64" s="32"/>
      <c r="D64" s="15"/>
      <c r="E64" s="15"/>
      <c r="F64" s="16"/>
      <c r="G64" s="16"/>
      <c r="H64" s="16"/>
      <c r="I64" s="16"/>
      <c r="J64" s="41"/>
      <c r="K64" s="16"/>
      <c r="L64" s="16"/>
      <c r="M64" s="16"/>
    </row>
    <row r="65" spans="1:14" s="5" customFormat="1" ht="65.25" customHeight="1" x14ac:dyDescent="0.4">
      <c r="A65" s="15"/>
      <c r="B65" s="15"/>
      <c r="C65" s="32"/>
      <c r="D65" s="15"/>
      <c r="E65" s="15"/>
      <c r="F65" s="16"/>
      <c r="G65" s="16"/>
      <c r="H65" s="17"/>
      <c r="I65" s="33"/>
      <c r="J65" s="47"/>
      <c r="K65" s="34"/>
      <c r="L65" s="35"/>
      <c r="M65" s="36"/>
      <c r="N65" s="7"/>
    </row>
    <row r="66" spans="1:14" s="6" customFormat="1" ht="27" thickBot="1" x14ac:dyDescent="0.45">
      <c r="A66" s="16"/>
      <c r="B66" s="37"/>
      <c r="C66" s="38"/>
      <c r="D66" s="39"/>
      <c r="E66" s="39"/>
      <c r="F66" s="40"/>
      <c r="G66" s="37"/>
      <c r="H66" s="37"/>
      <c r="I66" s="37"/>
      <c r="J66" s="47"/>
      <c r="K66" s="37"/>
      <c r="L66" s="37"/>
      <c r="M66" s="37"/>
    </row>
    <row r="67" spans="1:14" s="6" customFormat="1" ht="26.25" x14ac:dyDescent="0.4">
      <c r="A67" s="41"/>
      <c r="B67" s="37"/>
      <c r="C67" s="53" t="s">
        <v>89</v>
      </c>
      <c r="D67" s="53"/>
      <c r="E67" s="42"/>
      <c r="F67" s="40"/>
      <c r="G67" s="43"/>
      <c r="H67" s="44"/>
      <c r="I67" s="44"/>
      <c r="J67" s="47"/>
      <c r="K67" s="45"/>
      <c r="L67" s="44"/>
      <c r="M67" s="44"/>
      <c r="N67" s="9"/>
    </row>
    <row r="68" spans="1:14" s="6" customFormat="1" ht="26.25" x14ac:dyDescent="0.4">
      <c r="A68" s="41"/>
      <c r="B68" s="37"/>
      <c r="C68" s="54" t="s">
        <v>90</v>
      </c>
      <c r="D68" s="54"/>
      <c r="E68" s="16"/>
      <c r="F68" s="40"/>
      <c r="G68" s="37"/>
      <c r="H68" s="37"/>
      <c r="I68" s="37"/>
      <c r="J68" s="47"/>
      <c r="K68" s="37"/>
      <c r="L68" s="37"/>
      <c r="M68" s="37"/>
    </row>
    <row r="69" spans="1:14" s="10" customFormat="1" ht="23.25" customHeight="1" x14ac:dyDescent="0.4">
      <c r="A69" s="46"/>
      <c r="B69" s="46"/>
      <c r="C69" s="46"/>
      <c r="D69" s="46"/>
      <c r="E69" s="46"/>
      <c r="F69" s="46"/>
      <c r="G69" s="41"/>
      <c r="H69" s="41"/>
      <c r="I69" s="41"/>
      <c r="J69" s="47"/>
      <c r="K69" s="41"/>
      <c r="L69" s="41"/>
      <c r="M69" s="41"/>
    </row>
    <row r="70" spans="1:14" ht="26.25" x14ac:dyDescent="0.4">
      <c r="A70" s="46"/>
      <c r="B70" s="46"/>
      <c r="C70" s="46"/>
      <c r="D70" s="46"/>
      <c r="E70" s="46"/>
      <c r="F70" s="46"/>
      <c r="G70" s="47"/>
      <c r="H70" s="47"/>
      <c r="I70" s="47"/>
      <c r="J70" s="47"/>
      <c r="K70" s="48"/>
      <c r="L70" s="47"/>
      <c r="M70" s="47"/>
    </row>
    <row r="71" spans="1:14" ht="32.25" x14ac:dyDescent="0.5">
      <c r="A71" s="51"/>
      <c r="B71" s="51"/>
      <c r="C71" s="51"/>
      <c r="D71" s="51"/>
      <c r="E71" s="51"/>
      <c r="F71" s="51"/>
      <c r="G71" s="49"/>
      <c r="H71" s="49"/>
      <c r="I71" s="49"/>
      <c r="J71" s="49"/>
      <c r="K71" s="52"/>
      <c r="L71" s="49"/>
      <c r="M71" s="49"/>
    </row>
    <row r="72" spans="1:14" s="13" customFormat="1" ht="32.25" x14ac:dyDescent="0.5">
      <c r="A72" s="51"/>
      <c r="B72" s="51"/>
      <c r="C72" s="51"/>
      <c r="D72" s="51"/>
      <c r="E72" s="51"/>
      <c r="F72" s="51"/>
      <c r="G72" s="50"/>
      <c r="H72" s="49"/>
      <c r="I72" s="49"/>
      <c r="J72" s="49"/>
      <c r="K72" s="52"/>
      <c r="L72" s="49"/>
      <c r="M72" s="49"/>
    </row>
    <row r="73" spans="1:14" s="13" customFormat="1" x14ac:dyDescent="0.35">
      <c r="A73" s="12"/>
      <c r="B73" s="12"/>
      <c r="C73" s="12"/>
      <c r="D73" s="12"/>
      <c r="E73" s="12"/>
      <c r="F73" s="12"/>
      <c r="G73" s="8"/>
      <c r="K73" s="14"/>
    </row>
    <row r="74" spans="1:14" s="13" customFormat="1" x14ac:dyDescent="0.35">
      <c r="A74" s="12"/>
      <c r="B74" s="12"/>
      <c r="C74" s="12"/>
      <c r="D74" s="12"/>
      <c r="E74" s="12"/>
      <c r="F74" s="12"/>
      <c r="G74" s="8"/>
      <c r="K74" s="14"/>
    </row>
    <row r="75" spans="1:14" s="13" customFormat="1" x14ac:dyDescent="0.35">
      <c r="A75" s="12"/>
      <c r="B75" s="12"/>
      <c r="C75" s="12"/>
      <c r="D75" s="12"/>
      <c r="E75" s="12"/>
      <c r="F75" s="12"/>
      <c r="G75" s="8"/>
      <c r="K75" s="14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  <row r="78" spans="1:14" s="13" customFormat="1" x14ac:dyDescent="0.35">
      <c r="A78" s="12"/>
      <c r="B78" s="12"/>
      <c r="C78" s="12"/>
      <c r="D78" s="12"/>
      <c r="E78" s="12"/>
      <c r="F78" s="12"/>
      <c r="G78" s="8"/>
      <c r="K78" s="14"/>
    </row>
  </sheetData>
  <mergeCells count="7">
    <mergeCell ref="C67:D67"/>
    <mergeCell ref="C68:D68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2023-12-08T17:03:11Z</cp:lastPrinted>
  <dcterms:created xsi:type="dcterms:W3CDTF">2022-03-09T17:44:27Z</dcterms:created>
  <dcterms:modified xsi:type="dcterms:W3CDTF">2023-12-08T17:11:21Z</dcterms:modified>
  <cp:category/>
  <cp:contentStatus/>
</cp:coreProperties>
</file>