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" documentId="8_{3AE35634-8A97-4447-A42A-D141F857ACF7}" xr6:coauthVersionLast="47" xr6:coauthVersionMax="47" xr10:uidLastSave="{034B2B53-D7D2-4A23-A22A-CC632E01C062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2023'!$A$1:$L$69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L62" i="1" s="1"/>
  <c r="K61" i="1"/>
  <c r="L61" i="1" s="1"/>
  <c r="G64" i="1"/>
  <c r="H64" i="1"/>
  <c r="I64" i="1"/>
  <c r="J64" i="1"/>
  <c r="F6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K59" i="1"/>
  <c r="L59" i="1" s="1"/>
  <c r="K60" i="1"/>
  <c r="L60" i="1" s="1"/>
  <c r="K63" i="1"/>
  <c r="L63" i="1" s="1"/>
  <c r="K15" i="1"/>
  <c r="B64" i="1"/>
  <c r="L58" i="1"/>
  <c r="K64" i="1" l="1"/>
  <c r="L55" i="1"/>
  <c r="L54" i="1"/>
  <c r="L53" i="1"/>
  <c r="L52" i="1"/>
  <c r="L51" i="1"/>
  <c r="L50" i="1" l="1"/>
  <c r="L49" i="1"/>
  <c r="L48" i="1"/>
  <c r="L47" i="1" l="1"/>
  <c r="L46" i="1"/>
  <c r="L45" i="1"/>
  <c r="L44" i="1"/>
  <c r="L42" i="1"/>
  <c r="L40" i="1"/>
  <c r="L39" i="1"/>
  <c r="L38" i="1"/>
  <c r="L37" i="1"/>
  <c r="L43" i="1"/>
  <c r="L41" i="1" l="1"/>
  <c r="L36" i="1"/>
  <c r="L34" i="1" l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 l="1"/>
  <c r="L15" i="1"/>
  <c r="L18" i="1"/>
  <c r="L17" i="1"/>
  <c r="L64" i="1" l="1"/>
</calcChain>
</file>

<file path=xl/sharedStrings.xml><?xml version="1.0" encoding="utf-8"?>
<sst xmlns="http://schemas.openxmlformats.org/spreadsheetml/2006/main" count="264" uniqueCount="109">
  <si>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</si>
  <si>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</si>
  <si>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</si>
  <si>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</si>
  <si>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</si>
  <si>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</si>
  <si>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</si>
  <si>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</si>
  <si>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</si>
  <si>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</si>
  <si>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</si>
  <si>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</si>
  <si>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</si>
  <si>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</si>
  <si>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</si>
  <si>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</si>
  <si>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</si>
  <si>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</si>
  <si>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</si>
  <si>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</si>
  <si>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</si>
  <si>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</si>
  <si>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</si>
  <si>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</si>
  <si>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</si>
  <si>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</si>
  <si>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</si>
  <si>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</si>
  <si>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</si>
  <si>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</si>
  <si>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</si>
  <si>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</si>
  <si>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</si>
  <si>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</si>
  <si>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</si>
  <si>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</si>
  <si>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</si>
  <si>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</si>
  <si>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</si>
  <si>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</si>
  <si>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</si>
  <si>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</si>
  <si>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</si>
  <si>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</si>
  <si>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</si>
  <si>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</si>
  <si>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</si>
  <si>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</si>
  <si>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</si>
  <si>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</si>
  <si>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</si>
  <si>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</si>
  <si>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</si>
  <si>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</si>
  <si>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</si>
  <si>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</si>
  <si>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</si>
  <si>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</si>
  <si>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</si>
  <si>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</si>
  <si>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</si>
  <si>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</si>
  <si>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</si>
  <si>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</si>
  <si>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</si>
  <si>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</si>
  <si>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</si>
  <si>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</si>
  <si>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</si>
  <si>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</si>
  <si>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</si>
  <si>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</si>
  <si>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</si>
  <si>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</si>
  <si>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</si>
  <si>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</si>
  <si>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</si>
  <si>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</si>
  <si>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</si>
  <si>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</si>
  <si>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</si>
  <si>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</si>
  <si>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</si>
  <si>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</si>
  <si>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</si>
  <si>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</si>
  <si>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</si>
  <si>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</si>
  <si>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HUÁSCAR GEORDANO PEÑA RAMÍREZ</t>
  </si>
  <si>
    <t>ASESOR DE COOPERACIÓN INTERNACIONAL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</si>
  <si>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</si>
  <si>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</si>
  <si>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</si>
  <si>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</si>
  <si>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</si>
  <si>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</si>
  <si>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</si>
  <si>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</si>
  <si>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</si>
  <si>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</si>
  <si>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</si>
  <si>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</si>
  <si>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</si>
  <si>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</si>
  <si>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</si>
  <si>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</si>
  <si>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</si>
  <si>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</si>
  <si>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MAYO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</si>
</sst>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showGridLines="0" tabSelected="1" zoomScale="50" zoomScaleNormal="50" zoomScaleSheetLayoutView="30" workbookViewId="0">
      <selection sqref="A1:L8"/>
    </sheetView>
  </sheetViews>
  <sheetFormatPr baseColWidth="10" defaultColWidth="11.42578125" defaultRowHeight="23.25" x14ac:dyDescent="0.35"/>
  <cols>
    <col min="1" max="1" width="81.140625" style="12" bestFit="1" customWidth="1"/>
    <col min="2" max="2" width="24.570312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</row>
    <row r="4" spans="1:13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</row>
    <row r="5" spans="1:13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"/>
    </row>
    <row r="6" spans="1:13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</row>
    <row r="7" spans="1:13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"/>
    </row>
    <row r="8" spans="1:13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"/>
    </row>
    <row r="9" spans="1:13" s="2" customFormat="1" ht="29.25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"/>
    </row>
    <row r="10" spans="1:13" s="2" customFormat="1" ht="29.25" customHeight="1" x14ac:dyDescent="0.25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"/>
    </row>
    <row r="11" spans="1:13" s="2" customFormat="1" ht="26.25" x14ac:dyDescent="0.25">
      <c r="A11" s="51" t="s">
        <v>108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"/>
    </row>
    <row r="12" spans="1:13" s="2" customFormat="1" ht="43.5" customHeight="1" x14ac:dyDescent="0.25">
      <c r="A12" s="50" t="s">
        <v>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44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55152.59</v>
      </c>
      <c r="H15" s="26">
        <v>8036</v>
      </c>
      <c r="I15" s="26">
        <v>5685.41</v>
      </c>
      <c r="J15" s="28">
        <v>0</v>
      </c>
      <c r="K15" s="29">
        <f>SUM(G15:J15)</f>
        <v>68874</v>
      </c>
      <c r="L15" s="29">
        <f t="shared" ref="L15:L63" si="0">+F15-K15</f>
        <v>211126</v>
      </c>
    </row>
    <row r="16" spans="1:13" s="5" customFormat="1" ht="44.2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23866.69</v>
      </c>
      <c r="H16" s="26">
        <v>4305</v>
      </c>
      <c r="I16" s="26">
        <v>4560</v>
      </c>
      <c r="J16" s="28">
        <v>0</v>
      </c>
      <c r="K16" s="29">
        <f t="shared" ref="K16:K63" si="1">SUM(G16:J16)</f>
        <v>32731.69</v>
      </c>
      <c r="L16" s="29">
        <f t="shared" si="0"/>
        <v>117268.31</v>
      </c>
    </row>
    <row r="17" spans="1:12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3486.65</v>
      </c>
      <c r="H17" s="26">
        <v>1722</v>
      </c>
      <c r="I17" s="26">
        <v>1824</v>
      </c>
      <c r="J17" s="28">
        <v>0</v>
      </c>
      <c r="K17" s="29">
        <f t="shared" si="1"/>
        <v>7032.65</v>
      </c>
      <c r="L17" s="29">
        <f t="shared" si="0"/>
        <v>52967.35</v>
      </c>
    </row>
    <row r="18" spans="1:12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8">
        <v>0</v>
      </c>
      <c r="K18" s="29">
        <f t="shared" si="1"/>
        <v>3807.83</v>
      </c>
      <c r="L18" s="29">
        <f t="shared" si="0"/>
        <v>41192.17</v>
      </c>
    </row>
    <row r="19" spans="1:12" s="5" customFormat="1" ht="44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8">
        <v>0</v>
      </c>
      <c r="K19" s="29">
        <f t="shared" si="1"/>
        <v>3807.83</v>
      </c>
      <c r="L19" s="29">
        <f t="shared" si="0"/>
        <v>41192.17</v>
      </c>
    </row>
    <row r="20" spans="1:12" s="5" customFormat="1" ht="44.2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8">
        <v>0</v>
      </c>
      <c r="K20" s="29">
        <f t="shared" si="1"/>
        <v>1773</v>
      </c>
      <c r="L20" s="29">
        <f t="shared" si="0"/>
        <v>28227</v>
      </c>
    </row>
    <row r="21" spans="1:12" s="5" customFormat="1" ht="44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8">
        <v>0</v>
      </c>
      <c r="K21" s="29">
        <f t="shared" si="1"/>
        <v>1359.3000000000002</v>
      </c>
      <c r="L21" s="29">
        <f t="shared" si="0"/>
        <v>21640.7</v>
      </c>
    </row>
    <row r="22" spans="1:12" s="5" customFormat="1" ht="44.25" customHeight="1" x14ac:dyDescent="0.35">
      <c r="A22" s="24" t="s">
        <v>34</v>
      </c>
      <c r="B22" s="25" t="s">
        <v>21</v>
      </c>
      <c r="C22" s="24" t="s">
        <v>35</v>
      </c>
      <c r="D22" s="24" t="s">
        <v>99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8">
        <v>0</v>
      </c>
      <c r="K22" s="29">
        <f t="shared" si="1"/>
        <v>2009.3999999999999</v>
      </c>
      <c r="L22" s="29">
        <f t="shared" si="0"/>
        <v>31990.6</v>
      </c>
    </row>
    <row r="23" spans="1:12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8"/>
      <c r="K23" s="29">
        <f t="shared" si="1"/>
        <v>2009.3999999999999</v>
      </c>
      <c r="L23" s="29">
        <f t="shared" si="0"/>
        <v>31990.6</v>
      </c>
    </row>
    <row r="24" spans="1:12" s="5" customFormat="1" ht="44.2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8">
        <v>0</v>
      </c>
      <c r="K24" s="29">
        <f t="shared" si="1"/>
        <v>2068.5</v>
      </c>
      <c r="L24" s="29">
        <f t="shared" si="0"/>
        <v>32931.5</v>
      </c>
    </row>
    <row r="25" spans="1:12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13281.56</v>
      </c>
      <c r="H25" s="26">
        <v>3013.5</v>
      </c>
      <c r="I25" s="26">
        <v>3192</v>
      </c>
      <c r="J25" s="28">
        <v>0</v>
      </c>
      <c r="K25" s="29">
        <f t="shared" si="1"/>
        <v>19487.059999999998</v>
      </c>
      <c r="L25" s="29">
        <f t="shared" si="0"/>
        <v>85512.94</v>
      </c>
    </row>
    <row r="26" spans="1:12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8">
        <v>0</v>
      </c>
      <c r="K26" s="29">
        <f t="shared" si="1"/>
        <v>1359.3000000000002</v>
      </c>
      <c r="L26" s="29">
        <f t="shared" si="0"/>
        <v>21640.7</v>
      </c>
    </row>
    <row r="27" spans="1:12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8">
        <v>0</v>
      </c>
      <c r="K27" s="29">
        <f t="shared" si="1"/>
        <v>2009.3999999999999</v>
      </c>
      <c r="L27" s="29">
        <f t="shared" si="0"/>
        <v>31990.6</v>
      </c>
    </row>
    <row r="28" spans="1:12" s="5" customFormat="1" ht="44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8">
        <v>0</v>
      </c>
      <c r="K28" s="29">
        <f t="shared" si="1"/>
        <v>2009.3999999999999</v>
      </c>
      <c r="L28" s="29">
        <f t="shared" si="0"/>
        <v>31990.6</v>
      </c>
    </row>
    <row r="29" spans="1:12" s="5" customFormat="1" ht="44.2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8">
        <v>0</v>
      </c>
      <c r="K29" s="29">
        <f t="shared" si="1"/>
        <v>1359.3000000000002</v>
      </c>
      <c r="L29" s="29">
        <f t="shared" si="0"/>
        <v>21640.7</v>
      </c>
    </row>
    <row r="30" spans="1:12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8">
        <v>0</v>
      </c>
      <c r="K30" s="29">
        <f t="shared" si="1"/>
        <v>2009.3999999999999</v>
      </c>
      <c r="L30" s="29">
        <f t="shared" si="0"/>
        <v>31990.6</v>
      </c>
    </row>
    <row r="31" spans="1:12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8">
        <v>0</v>
      </c>
      <c r="K31" s="29">
        <f t="shared" si="1"/>
        <v>2009.3999999999999</v>
      </c>
      <c r="L31" s="29">
        <f t="shared" si="0"/>
        <v>31990.6</v>
      </c>
    </row>
    <row r="32" spans="1:12" s="5" customFormat="1" ht="44.25" customHeight="1" x14ac:dyDescent="0.35">
      <c r="A32" s="24" t="s">
        <v>53</v>
      </c>
      <c r="B32" s="25" t="s">
        <v>21</v>
      </c>
      <c r="C32" s="24" t="s">
        <v>39</v>
      </c>
      <c r="D32" s="24" t="s">
        <v>101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8">
        <v>0</v>
      </c>
      <c r="K32" s="29">
        <f t="shared" si="1"/>
        <v>2009.3999999999999</v>
      </c>
      <c r="L32" s="29">
        <f t="shared" si="0"/>
        <v>31990.6</v>
      </c>
    </row>
    <row r="33" spans="1:12" s="5" customFormat="1" ht="44.25" customHeight="1" x14ac:dyDescent="0.35">
      <c r="A33" s="24" t="s">
        <v>54</v>
      </c>
      <c r="B33" s="25" t="s">
        <v>16</v>
      </c>
      <c r="C33" s="24" t="s">
        <v>103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8">
        <v>0</v>
      </c>
      <c r="K33" s="29">
        <f t="shared" si="1"/>
        <v>3807.83</v>
      </c>
      <c r="L33" s="29">
        <f t="shared" si="0"/>
        <v>41192.17</v>
      </c>
    </row>
    <row r="34" spans="1:12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8"/>
      <c r="K34" s="29">
        <f t="shared" si="1"/>
        <v>2009.3999999999999</v>
      </c>
      <c r="L34" s="29">
        <f t="shared" si="0"/>
        <v>31990.6</v>
      </c>
    </row>
    <row r="35" spans="1:12" s="5" customFormat="1" ht="44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13281.56</v>
      </c>
      <c r="H35" s="26">
        <v>3013.5</v>
      </c>
      <c r="I35" s="26">
        <v>3192</v>
      </c>
      <c r="J35" s="28">
        <v>2465.6</v>
      </c>
      <c r="K35" s="29">
        <f t="shared" si="1"/>
        <v>21952.659999999996</v>
      </c>
      <c r="L35" s="29">
        <f t="shared" si="0"/>
        <v>83047.34</v>
      </c>
    </row>
    <row r="36" spans="1:12" s="5" customFormat="1" ht="44.25" customHeight="1" x14ac:dyDescent="0.35">
      <c r="A36" s="24" t="s">
        <v>59</v>
      </c>
      <c r="B36" s="25" t="s">
        <v>21</v>
      </c>
      <c r="C36" s="24" t="s">
        <v>37</v>
      </c>
      <c r="D36" s="24" t="s">
        <v>102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8">
        <v>0</v>
      </c>
      <c r="K36" s="29">
        <f t="shared" si="1"/>
        <v>2009.3999999999999</v>
      </c>
      <c r="L36" s="29">
        <f t="shared" si="0"/>
        <v>31990.6</v>
      </c>
    </row>
    <row r="37" spans="1:12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8"/>
      <c r="K37" s="29">
        <f t="shared" si="1"/>
        <v>2009.3999999999999</v>
      </c>
      <c r="L37" s="29">
        <f t="shared" si="0"/>
        <v>31990.6</v>
      </c>
    </row>
    <row r="38" spans="1:12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8">
        <v>0</v>
      </c>
      <c r="K38" s="29">
        <f t="shared" si="1"/>
        <v>2009.3999999999999</v>
      </c>
      <c r="L38" s="29">
        <f t="shared" si="0"/>
        <v>31990.6</v>
      </c>
    </row>
    <row r="39" spans="1:12" s="5" customFormat="1" ht="44.2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8">
        <v>0</v>
      </c>
      <c r="K39" s="29">
        <f t="shared" si="1"/>
        <v>2009.3999999999999</v>
      </c>
      <c r="L39" s="29">
        <f t="shared" si="0"/>
        <v>31990.6</v>
      </c>
    </row>
    <row r="40" spans="1:12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8">
        <v>0</v>
      </c>
      <c r="K40" s="29">
        <f t="shared" si="1"/>
        <v>2009.3999999999999</v>
      </c>
      <c r="L40" s="29">
        <f t="shared" si="0"/>
        <v>31990.6</v>
      </c>
    </row>
    <row r="41" spans="1:12" s="5" customFormat="1" ht="44.2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8">
        <v>1577.45</v>
      </c>
      <c r="K41" s="29">
        <f t="shared" si="1"/>
        <v>3586.85</v>
      </c>
      <c r="L41" s="29">
        <f t="shared" si="0"/>
        <v>30413.15</v>
      </c>
    </row>
    <row r="42" spans="1:12" s="5" customFormat="1" ht="44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8">
        <v>0</v>
      </c>
      <c r="K42" s="29">
        <f t="shared" si="1"/>
        <v>2009.3999999999999</v>
      </c>
      <c r="L42" s="29">
        <f t="shared" si="0"/>
        <v>31990.6</v>
      </c>
    </row>
    <row r="43" spans="1:12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8">
        <v>0</v>
      </c>
      <c r="K43" s="29">
        <f t="shared" si="1"/>
        <v>2009.3999999999999</v>
      </c>
      <c r="L43" s="29">
        <f t="shared" si="0"/>
        <v>31990.6</v>
      </c>
    </row>
    <row r="44" spans="1:12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8">
        <v>0</v>
      </c>
      <c r="K44" s="29">
        <f t="shared" si="1"/>
        <v>2009.3999999999999</v>
      </c>
      <c r="L44" s="29">
        <f t="shared" si="0"/>
        <v>31990.6</v>
      </c>
    </row>
    <row r="45" spans="1:12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8">
        <v>0</v>
      </c>
      <c r="K45" s="29">
        <f t="shared" si="1"/>
        <v>2009.3999999999999</v>
      </c>
      <c r="L45" s="29">
        <f t="shared" si="0"/>
        <v>31990.6</v>
      </c>
    </row>
    <row r="46" spans="1:12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40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8">
        <v>1577.45</v>
      </c>
      <c r="K46" s="29">
        <f t="shared" si="1"/>
        <v>3586.85</v>
      </c>
      <c r="L46" s="29">
        <f t="shared" si="0"/>
        <v>30413.15</v>
      </c>
    </row>
    <row r="47" spans="1:12" s="5" customFormat="1" ht="44.25" customHeight="1" x14ac:dyDescent="0.35">
      <c r="A47" s="24" t="s">
        <v>75</v>
      </c>
      <c r="B47" s="25" t="s">
        <v>21</v>
      </c>
      <c r="C47" s="24" t="s">
        <v>35</v>
      </c>
      <c r="D47" s="24" t="s">
        <v>71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8">
        <v>0</v>
      </c>
      <c r="K47" s="29">
        <f t="shared" si="1"/>
        <v>2009.3999999999999</v>
      </c>
      <c r="L47" s="29">
        <f t="shared" si="0"/>
        <v>31990.6</v>
      </c>
    </row>
    <row r="48" spans="1:12" s="5" customFormat="1" ht="44.25" customHeight="1" x14ac:dyDescent="0.35">
      <c r="A48" s="24" t="s">
        <v>76</v>
      </c>
      <c r="B48" s="25" t="s">
        <v>21</v>
      </c>
      <c r="C48" s="24" t="s">
        <v>35</v>
      </c>
      <c r="D48" s="24" t="s">
        <v>46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8">
        <v>0</v>
      </c>
      <c r="K48" s="29">
        <f t="shared" si="1"/>
        <v>2009.3999999999999</v>
      </c>
      <c r="L48" s="29">
        <f t="shared" si="0"/>
        <v>31990.6</v>
      </c>
    </row>
    <row r="49" spans="1:12" s="5" customFormat="1" ht="44.25" customHeight="1" x14ac:dyDescent="0.35">
      <c r="A49" s="24" t="s">
        <v>77</v>
      </c>
      <c r="B49" s="25" t="s">
        <v>16</v>
      </c>
      <c r="C49" s="24" t="s">
        <v>78</v>
      </c>
      <c r="D49" s="24" t="s">
        <v>29</v>
      </c>
      <c r="E49" s="24" t="s">
        <v>19</v>
      </c>
      <c r="F49" s="26">
        <v>18000</v>
      </c>
      <c r="G49" s="27">
        <v>0</v>
      </c>
      <c r="H49" s="26">
        <v>516.6</v>
      </c>
      <c r="I49" s="26">
        <v>547.20000000000005</v>
      </c>
      <c r="J49" s="28">
        <v>0</v>
      </c>
      <c r="K49" s="29">
        <f t="shared" si="1"/>
        <v>1063.8000000000002</v>
      </c>
      <c r="L49" s="29">
        <f t="shared" si="0"/>
        <v>16936.2</v>
      </c>
    </row>
    <row r="50" spans="1:12" s="5" customFormat="1" ht="44.25" customHeight="1" x14ac:dyDescent="0.35">
      <c r="A50" s="24" t="s">
        <v>79</v>
      </c>
      <c r="B50" s="25" t="s">
        <v>16</v>
      </c>
      <c r="C50" s="24" t="s">
        <v>80</v>
      </c>
      <c r="D50" s="24" t="s">
        <v>29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8">
        <v>0</v>
      </c>
      <c r="K50" s="29">
        <f t="shared" si="1"/>
        <v>2009.3999999999999</v>
      </c>
      <c r="L50" s="29">
        <f t="shared" si="0"/>
        <v>31990.6</v>
      </c>
    </row>
    <row r="51" spans="1:12" s="5" customFormat="1" ht="44.25" customHeight="1" x14ac:dyDescent="0.35">
      <c r="A51" s="24" t="s">
        <v>81</v>
      </c>
      <c r="B51" s="25" t="s">
        <v>16</v>
      </c>
      <c r="C51" s="24" t="s">
        <v>82</v>
      </c>
      <c r="D51" s="24" t="s">
        <v>29</v>
      </c>
      <c r="E51" s="24" t="s">
        <v>19</v>
      </c>
      <c r="F51" s="26">
        <v>45000</v>
      </c>
      <c r="G51" s="27">
        <v>0</v>
      </c>
      <c r="H51" s="26">
        <v>1291.5</v>
      </c>
      <c r="I51" s="26">
        <v>1368</v>
      </c>
      <c r="J51" s="28">
        <v>0</v>
      </c>
      <c r="K51" s="29">
        <f t="shared" si="1"/>
        <v>2659.5</v>
      </c>
      <c r="L51" s="29">
        <f t="shared" si="0"/>
        <v>42340.5</v>
      </c>
    </row>
    <row r="52" spans="1:12" s="5" customFormat="1" ht="44.25" customHeight="1" x14ac:dyDescent="0.35">
      <c r="A52" s="24" t="s">
        <v>83</v>
      </c>
      <c r="B52" s="25" t="s">
        <v>21</v>
      </c>
      <c r="C52" s="24" t="s">
        <v>37</v>
      </c>
      <c r="D52" s="24" t="s">
        <v>101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8">
        <v>0</v>
      </c>
      <c r="K52" s="29">
        <f t="shared" si="1"/>
        <v>2009.3999999999999</v>
      </c>
      <c r="L52" s="29">
        <f t="shared" si="0"/>
        <v>31990.6</v>
      </c>
    </row>
    <row r="53" spans="1:12" s="5" customFormat="1" ht="44.25" customHeight="1" x14ac:dyDescent="0.35">
      <c r="A53" s="24" t="s">
        <v>84</v>
      </c>
      <c r="B53" s="25" t="s">
        <v>16</v>
      </c>
      <c r="C53" s="24" t="s">
        <v>100</v>
      </c>
      <c r="D53" s="24" t="s">
        <v>18</v>
      </c>
      <c r="E53" s="24" t="s">
        <v>19</v>
      </c>
      <c r="F53" s="26">
        <v>105000</v>
      </c>
      <c r="G53" s="27">
        <v>13281.56</v>
      </c>
      <c r="H53" s="26">
        <v>3013.5</v>
      </c>
      <c r="I53" s="26">
        <v>3192</v>
      </c>
      <c r="J53" s="28"/>
      <c r="K53" s="29">
        <f t="shared" si="1"/>
        <v>19487.059999999998</v>
      </c>
      <c r="L53" s="29">
        <f t="shared" si="0"/>
        <v>85512.94</v>
      </c>
    </row>
    <row r="54" spans="1:12" s="5" customFormat="1" ht="44.25" customHeight="1" x14ac:dyDescent="0.35">
      <c r="A54" s="24" t="s">
        <v>85</v>
      </c>
      <c r="B54" s="25" t="s">
        <v>16</v>
      </c>
      <c r="C54" s="24" t="s">
        <v>86</v>
      </c>
      <c r="D54" s="24" t="s">
        <v>69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8">
        <v>0</v>
      </c>
      <c r="K54" s="29">
        <f t="shared" si="1"/>
        <v>2009.3999999999999</v>
      </c>
      <c r="L54" s="29">
        <f t="shared" si="0"/>
        <v>31990.6</v>
      </c>
    </row>
    <row r="55" spans="1:12" s="5" customFormat="1" ht="44.25" customHeight="1" x14ac:dyDescent="0.35">
      <c r="A55" s="24" t="s">
        <v>87</v>
      </c>
      <c r="B55" s="25" t="s">
        <v>16</v>
      </c>
      <c r="C55" s="24" t="s">
        <v>35</v>
      </c>
      <c r="D55" s="24" t="s">
        <v>71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8">
        <v>0</v>
      </c>
      <c r="K55" s="29">
        <f t="shared" si="1"/>
        <v>2009.3999999999999</v>
      </c>
      <c r="L55" s="29">
        <f t="shared" si="0"/>
        <v>31990.6</v>
      </c>
    </row>
    <row r="56" spans="1:12" s="5" customFormat="1" ht="44.25" customHeight="1" x14ac:dyDescent="0.35">
      <c r="A56" s="24" t="s">
        <v>88</v>
      </c>
      <c r="B56" s="25" t="s">
        <v>16</v>
      </c>
      <c r="C56" s="24" t="s">
        <v>89</v>
      </c>
      <c r="D56" s="24" t="s">
        <v>18</v>
      </c>
      <c r="E56" s="24" t="s">
        <v>19</v>
      </c>
      <c r="F56" s="26">
        <v>105000</v>
      </c>
      <c r="G56" s="27">
        <v>13281.56</v>
      </c>
      <c r="H56" s="26">
        <v>3013.5</v>
      </c>
      <c r="I56" s="26">
        <v>3192</v>
      </c>
      <c r="J56" s="28">
        <v>0</v>
      </c>
      <c r="K56" s="29">
        <f t="shared" si="1"/>
        <v>19487.059999999998</v>
      </c>
      <c r="L56" s="29">
        <f t="shared" si="0"/>
        <v>85512.94</v>
      </c>
    </row>
    <row r="57" spans="1:12" s="5" customFormat="1" ht="44.25" customHeight="1" x14ac:dyDescent="0.35">
      <c r="A57" s="24" t="s">
        <v>90</v>
      </c>
      <c r="B57" s="25" t="s">
        <v>21</v>
      </c>
      <c r="C57" s="24" t="s">
        <v>37</v>
      </c>
      <c r="D57" s="24" t="s">
        <v>48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8">
        <v>0</v>
      </c>
      <c r="K57" s="29">
        <f t="shared" si="1"/>
        <v>2009.3999999999999</v>
      </c>
      <c r="L57" s="29">
        <f t="shared" si="0"/>
        <v>31990.6</v>
      </c>
    </row>
    <row r="58" spans="1:12" s="5" customFormat="1" ht="44.25" customHeight="1" x14ac:dyDescent="0.35">
      <c r="A58" s="24" t="s">
        <v>91</v>
      </c>
      <c r="B58" s="25" t="s">
        <v>16</v>
      </c>
      <c r="C58" s="24" t="s">
        <v>78</v>
      </c>
      <c r="D58" s="24" t="s">
        <v>29</v>
      </c>
      <c r="E58" s="24" t="s">
        <v>19</v>
      </c>
      <c r="F58" s="26">
        <v>18000</v>
      </c>
      <c r="G58" s="27">
        <v>0</v>
      </c>
      <c r="H58" s="26">
        <v>516.6</v>
      </c>
      <c r="I58" s="26">
        <v>547.20000000000005</v>
      </c>
      <c r="J58" s="28"/>
      <c r="K58" s="29">
        <f t="shared" si="1"/>
        <v>1063.8000000000002</v>
      </c>
      <c r="L58" s="29">
        <f t="shared" si="0"/>
        <v>16936.2</v>
      </c>
    </row>
    <row r="59" spans="1:12" s="5" customFormat="1" ht="44.25" customHeight="1" x14ac:dyDescent="0.35">
      <c r="A59" s="24" t="s">
        <v>92</v>
      </c>
      <c r="B59" s="25" t="s">
        <v>21</v>
      </c>
      <c r="C59" s="24" t="s">
        <v>37</v>
      </c>
      <c r="D59" s="24" t="s">
        <v>93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8">
        <v>0</v>
      </c>
      <c r="K59" s="29">
        <f t="shared" si="1"/>
        <v>2009.3999999999999</v>
      </c>
      <c r="L59" s="29">
        <f t="shared" si="0"/>
        <v>31990.6</v>
      </c>
    </row>
    <row r="60" spans="1:12" s="5" customFormat="1" ht="44.25" customHeight="1" x14ac:dyDescent="0.35">
      <c r="A60" s="24" t="s">
        <v>94</v>
      </c>
      <c r="B60" s="25" t="s">
        <v>21</v>
      </c>
      <c r="C60" s="24" t="s">
        <v>86</v>
      </c>
      <c r="D60" s="24" t="s">
        <v>51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8">
        <v>0</v>
      </c>
      <c r="K60" s="29">
        <f t="shared" si="1"/>
        <v>2009.3999999999999</v>
      </c>
      <c r="L60" s="29">
        <f t="shared" si="0"/>
        <v>31990.6</v>
      </c>
    </row>
    <row r="61" spans="1:12" s="5" customFormat="1" ht="44.25" customHeight="1" x14ac:dyDescent="0.35">
      <c r="A61" s="24" t="s">
        <v>98</v>
      </c>
      <c r="B61" s="25" t="s">
        <v>16</v>
      </c>
      <c r="C61" s="24" t="s">
        <v>66</v>
      </c>
      <c r="D61" s="24" t="s">
        <v>29</v>
      </c>
      <c r="E61" s="24" t="s">
        <v>19</v>
      </c>
      <c r="F61" s="26">
        <v>34000</v>
      </c>
      <c r="G61" s="27">
        <v>0</v>
      </c>
      <c r="H61" s="26">
        <v>975.8</v>
      </c>
      <c r="I61" s="26">
        <v>1033.5999999999999</v>
      </c>
      <c r="J61" s="28">
        <v>0</v>
      </c>
      <c r="K61" s="29">
        <f t="shared" ref="K61:K62" si="2">SUM(G61:J61)</f>
        <v>2009.3999999999999</v>
      </c>
      <c r="L61" s="29">
        <f t="shared" ref="L61:L62" si="3">+F61-K61</f>
        <v>31990.6</v>
      </c>
    </row>
    <row r="62" spans="1:12" s="5" customFormat="1" ht="44.25" customHeight="1" x14ac:dyDescent="0.35">
      <c r="A62" s="24" t="s">
        <v>104</v>
      </c>
      <c r="B62" s="25" t="s">
        <v>21</v>
      </c>
      <c r="C62" s="24" t="s">
        <v>105</v>
      </c>
      <c r="D62" s="24" t="s">
        <v>18</v>
      </c>
      <c r="E62" s="24" t="s">
        <v>19</v>
      </c>
      <c r="F62" s="26">
        <v>80000</v>
      </c>
      <c r="G62" s="27">
        <v>7400.94</v>
      </c>
      <c r="H62" s="26">
        <v>2296</v>
      </c>
      <c r="I62" s="26">
        <v>2432</v>
      </c>
      <c r="J62" s="28">
        <v>0</v>
      </c>
      <c r="K62" s="29">
        <f t="shared" si="2"/>
        <v>12128.939999999999</v>
      </c>
      <c r="L62" s="29">
        <f t="shared" si="3"/>
        <v>67871.06</v>
      </c>
    </row>
    <row r="63" spans="1:12" s="5" customFormat="1" ht="44.25" customHeight="1" x14ac:dyDescent="0.35">
      <c r="A63" s="24" t="s">
        <v>107</v>
      </c>
      <c r="B63" s="25" t="s">
        <v>21</v>
      </c>
      <c r="C63" s="24" t="s">
        <v>35</v>
      </c>
      <c r="D63" s="24" t="s">
        <v>106</v>
      </c>
      <c r="E63" s="24" t="s">
        <v>19</v>
      </c>
      <c r="F63" s="26">
        <v>34000</v>
      </c>
      <c r="G63" s="27">
        <v>0</v>
      </c>
      <c r="H63" s="26">
        <v>975.8</v>
      </c>
      <c r="I63" s="26">
        <v>1033.5999999999999</v>
      </c>
      <c r="J63" s="28">
        <v>0</v>
      </c>
      <c r="K63" s="29">
        <f t="shared" si="1"/>
        <v>2009.3999999999999</v>
      </c>
      <c r="L63" s="29">
        <f t="shared" si="0"/>
        <v>31990.6</v>
      </c>
    </row>
    <row r="64" spans="1:12" s="5" customFormat="1" ht="42.75" customHeight="1" x14ac:dyDescent="0.25">
      <c r="A64" s="30" t="s">
        <v>95</v>
      </c>
      <c r="B64" s="30">
        <f>COUNTA(B15:B63)</f>
        <v>49</v>
      </c>
      <c r="C64" s="30"/>
      <c r="D64" s="30"/>
      <c r="E64" s="30"/>
      <c r="F64" s="31">
        <f>SUM(F15:F63)</f>
        <v>2360000</v>
      </c>
      <c r="G64" s="31">
        <f t="shared" ref="G64:L64" si="4">SUM(G15:G63)</f>
        <v>146478.1</v>
      </c>
      <c r="H64" s="31">
        <f t="shared" si="4"/>
        <v>67732.000000000044</v>
      </c>
      <c r="I64" s="31">
        <f t="shared" si="4"/>
        <v>68917.40999999996</v>
      </c>
      <c r="J64" s="31">
        <f t="shared" si="4"/>
        <v>5620.5</v>
      </c>
      <c r="K64" s="31">
        <f t="shared" si="4"/>
        <v>288748.00999999989</v>
      </c>
      <c r="L64" s="31">
        <f t="shared" si="4"/>
        <v>2071251.9900000012</v>
      </c>
    </row>
    <row r="65" spans="1:13" s="5" customFormat="1" ht="65.25" customHeight="1" x14ac:dyDescent="0.25">
      <c r="A65" s="15"/>
      <c r="B65" s="15"/>
      <c r="C65" s="32"/>
      <c r="D65" s="15"/>
      <c r="E65" s="15"/>
      <c r="F65" s="16"/>
      <c r="G65" s="16"/>
      <c r="H65" s="16"/>
      <c r="I65" s="16"/>
      <c r="J65" s="16"/>
      <c r="K65" s="16"/>
      <c r="L65" s="16"/>
    </row>
    <row r="66" spans="1:13" s="5" customFormat="1" ht="65.25" customHeight="1" x14ac:dyDescent="0.25">
      <c r="A66" s="15"/>
      <c r="B66" s="15"/>
      <c r="C66" s="32"/>
      <c r="D66" s="15"/>
      <c r="E66" s="15"/>
      <c r="F66" s="16"/>
      <c r="G66" s="16"/>
      <c r="H66" s="17"/>
      <c r="I66" s="33"/>
      <c r="J66" s="34"/>
      <c r="K66" s="35"/>
      <c r="L66" s="36"/>
      <c r="M66" s="7"/>
    </row>
    <row r="67" spans="1:13" s="6" customFormat="1" ht="27" thickBot="1" x14ac:dyDescent="0.4">
      <c r="A67" s="16"/>
      <c r="B67" s="37"/>
      <c r="C67" s="38"/>
      <c r="D67" s="39"/>
      <c r="E67" s="39"/>
      <c r="F67" s="40"/>
      <c r="G67" s="37"/>
      <c r="H67" s="37"/>
      <c r="I67" s="37"/>
      <c r="J67" s="37"/>
      <c r="K67" s="37"/>
      <c r="L67" s="37"/>
    </row>
    <row r="68" spans="1:13" s="6" customFormat="1" ht="26.25" x14ac:dyDescent="0.35">
      <c r="A68" s="41"/>
      <c r="B68" s="37"/>
      <c r="C68" s="49" t="s">
        <v>96</v>
      </c>
      <c r="D68" s="49"/>
      <c r="E68" s="42"/>
      <c r="F68" s="40"/>
      <c r="G68" s="43"/>
      <c r="H68" s="44"/>
      <c r="I68" s="44"/>
      <c r="J68" s="45"/>
      <c r="K68" s="44"/>
      <c r="L68" s="44"/>
      <c r="M68" s="9"/>
    </row>
    <row r="69" spans="1:13" s="6" customFormat="1" ht="26.25" x14ac:dyDescent="0.35">
      <c r="A69" s="41"/>
      <c r="B69" s="37"/>
      <c r="C69" s="50" t="s">
        <v>97</v>
      </c>
      <c r="D69" s="50"/>
      <c r="E69" s="16"/>
      <c r="F69" s="40"/>
      <c r="G69" s="37"/>
      <c r="H69" s="37"/>
      <c r="I69" s="37"/>
      <c r="J69" s="37"/>
      <c r="K69" s="37"/>
      <c r="L69" s="37"/>
    </row>
    <row r="70" spans="1:13" s="10" customFormat="1" ht="23.25" customHeight="1" x14ac:dyDescent="0.4">
      <c r="A70" s="46"/>
      <c r="B70" s="46"/>
      <c r="C70" s="46"/>
      <c r="D70" s="46"/>
      <c r="E70" s="46"/>
      <c r="F70" s="46"/>
      <c r="G70" s="41"/>
      <c r="H70" s="41"/>
      <c r="I70" s="41"/>
      <c r="J70" s="41"/>
      <c r="K70" s="41"/>
      <c r="L70" s="41"/>
    </row>
    <row r="71" spans="1:13" ht="26.25" x14ac:dyDescent="0.4">
      <c r="A71" s="46"/>
      <c r="B71" s="46"/>
      <c r="C71" s="46"/>
      <c r="D71" s="46"/>
      <c r="E71" s="46"/>
      <c r="F71" s="46"/>
      <c r="G71" s="47"/>
      <c r="H71" s="47"/>
      <c r="I71" s="47"/>
      <c r="J71" s="48"/>
      <c r="K71" s="47"/>
      <c r="L71" s="47"/>
    </row>
    <row r="73" spans="1:13" s="13" customFormat="1" x14ac:dyDescent="0.35">
      <c r="A73" s="12"/>
      <c r="B73" s="12"/>
      <c r="C73" s="12"/>
      <c r="D73" s="12"/>
      <c r="E73" s="12"/>
      <c r="F73" s="12"/>
      <c r="G73" s="8"/>
      <c r="J73" s="14"/>
    </row>
    <row r="74" spans="1:13" s="13" customFormat="1" x14ac:dyDescent="0.35">
      <c r="A74" s="12"/>
      <c r="B74" s="12"/>
      <c r="C74" s="12"/>
      <c r="D74" s="12"/>
      <c r="E74" s="12"/>
      <c r="F74" s="12"/>
      <c r="G74" s="8"/>
      <c r="J74" s="14"/>
    </row>
    <row r="75" spans="1:13" s="13" customFormat="1" x14ac:dyDescent="0.35">
      <c r="A75" s="12"/>
      <c r="B75" s="12"/>
      <c r="C75" s="12"/>
      <c r="D75" s="12"/>
      <c r="E75" s="12"/>
      <c r="F75" s="12"/>
      <c r="G75" s="8"/>
      <c r="J75" s="14"/>
    </row>
    <row r="76" spans="1:13" s="13" customFormat="1" x14ac:dyDescent="0.35">
      <c r="A76" s="12"/>
      <c r="B76" s="12"/>
      <c r="C76" s="12"/>
      <c r="D76" s="12"/>
      <c r="E76" s="12"/>
      <c r="F76" s="12"/>
      <c r="G76" s="8"/>
      <c r="J76" s="14"/>
    </row>
    <row r="77" spans="1:13" s="13" customFormat="1" x14ac:dyDescent="0.35">
      <c r="A77" s="12"/>
      <c r="B77" s="12"/>
      <c r="C77" s="12"/>
      <c r="D77" s="12"/>
      <c r="E77" s="12"/>
      <c r="F77" s="12"/>
      <c r="G77" s="8"/>
      <c r="J77" s="14"/>
    </row>
    <row r="78" spans="1:13" s="13" customFormat="1" x14ac:dyDescent="0.35">
      <c r="A78" s="12"/>
      <c r="B78" s="12"/>
      <c r="C78" s="12"/>
      <c r="D78" s="12"/>
      <c r="E78" s="12"/>
      <c r="F78" s="12"/>
      <c r="G78" s="8"/>
      <c r="J78" s="14"/>
    </row>
    <row r="79" spans="1:13" s="13" customFormat="1" x14ac:dyDescent="0.35">
      <c r="A79" s="12"/>
      <c r="B79" s="12"/>
      <c r="C79" s="12"/>
      <c r="D79" s="12"/>
      <c r="E79" s="12"/>
      <c r="F79" s="12"/>
      <c r="G79" s="8"/>
      <c r="J79" s="14"/>
    </row>
  </sheetData>
  <mergeCells count="7">
    <mergeCell ref="C68:D68"/>
    <mergeCell ref="C69:D69"/>
    <mergeCell ref="A1:L8"/>
    <mergeCell ref="A9:L9"/>
    <mergeCell ref="A10:L10"/>
    <mergeCell ref="A11:L11"/>
    <mergeCell ref="A12:L12"/>
  </mergeCells>
  <printOptions horizontalCentered="1"/>
  <pageMargins left="0.25" right="0.25" top="0.75" bottom="0.75" header="0.3" footer="0.3"/>
  <pageSetup paperSize="7" scale="26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2023-05-09T16:11:55Z</cp:lastPrinted>
  <dcterms:created xsi:type="dcterms:W3CDTF">2022-03-09T17:44:27Z</dcterms:created>
  <dcterms:modified xsi:type="dcterms:W3CDTF">2023-05-22T15:27:26Z</dcterms:modified>
  <cp:category/>
  <cp:contentStatus/>
</cp:coreProperties>
</file>