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workbookPr/>
  <mc:AlternateContent xmlns:mc="http://schemas.openxmlformats.org/markup-compatibility/2006">
    <mc:Choice Requires="x15">
      <x15ac:absPath xmlns:x15ac="http://schemas.microsoft.com/office/spreadsheetml/2010/11/ac" url="https://unadedu-my.sharepoint.com/personal/mikeheandy_unad_edu_do/Documents/TNR/Reporte/"/>
    </mc:Choice>
  </mc:AlternateContent>
  <xr:revisionPtr revIDLastSave="0" documentId="8_{C89B4620-DC4A-44C6-AC59-AA9EE69E597A}" xr6:coauthVersionLast="47" xr6:coauthVersionMax="47" xr10:uidLastSave="{00000000-0000-0000-0000-000000000000}"/>
  <bookViews>
    <workbookView xWindow="-120" yWindow="-120" windowWidth="20730" windowHeight="11040" firstSheet="3" activeTab="3" xr2:uid="{3CC70052-6AFD-40DE-877D-109BC2F04D97}"/>
  </bookViews>
  <sheets>
    <sheet name="Asistencia" sheetId="1" r:id="rId1"/>
    <sheet name="Capacitaciones" sheetId="2" r:id="rId2"/>
    <sheet name="OAI" sheetId="3" r:id="rId3"/>
    <sheet name="Hoja4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4" l="1"/>
  <c r="G6" i="4"/>
  <c r="J8" i="4"/>
  <c r="J7" i="4"/>
  <c r="J6" i="4"/>
  <c r="J5" i="4"/>
  <c r="K7" i="4" s="1"/>
  <c r="G8" i="4" s="1"/>
  <c r="K6" i="4" l="1"/>
  <c r="G7" i="4"/>
  <c r="K8" i="4"/>
  <c r="G9" i="4" s="1"/>
  <c r="M6" i="4" l="1"/>
</calcChain>
</file>

<file path=xl/sharedStrings.xml><?xml version="1.0" encoding="utf-8"?>
<sst xmlns="http://schemas.openxmlformats.org/spreadsheetml/2006/main" count="403" uniqueCount="123">
  <si>
    <t>No.</t>
  </si>
  <si>
    <t>Proyecto</t>
  </si>
  <si>
    <t>Estatus</t>
  </si>
  <si>
    <t>Mes</t>
  </si>
  <si>
    <t>Evaluación de diseño y factibilidad economica para su proyecto</t>
  </si>
  <si>
    <t>Entregado</t>
  </si>
  <si>
    <t>Julio</t>
  </si>
  <si>
    <t>Evaluación para sistema de riego para cultivo de banano</t>
  </si>
  <si>
    <t>Elaboració estudio de factibilidad para el desarrollo de insumos de consumo y venta, asi como identificar fuentes de ingresos para el politécnico</t>
  </si>
  <si>
    <t>Asesoramiento técnico para la implemtación de varios sistemas de riego para desarrollo del centro en la otra banda, Santiago.</t>
  </si>
  <si>
    <t>Evaluación de sistema de bombeo electrico para irrigación de viveros.</t>
  </si>
  <si>
    <t>Evaluación para la instalación de sistemas de riego para cultivos menores</t>
  </si>
  <si>
    <t>2 proyectos presentados en 1 - Asistencias tecnica realizada bajo acuerdo interintitucional</t>
  </si>
  <si>
    <t>Informe exploración de aguas subterráneas. Evaluación hidrogeológica primaria; realizada en terrenos ganaderos en varias comunidades de las provincias</t>
  </si>
  <si>
    <t>Evaluación de terreno para Captación Aguas Subterraneas</t>
  </si>
  <si>
    <t>Agosto</t>
  </si>
  <si>
    <t>Evaluación para sistema de riego para cultivo de chinola</t>
  </si>
  <si>
    <t>Evaluación de condiciones actuales de riego para la instalación de sistemas de riego tecnificado por goteo.</t>
  </si>
  <si>
    <t>Levantamiento para optimizar el uso del agua en sus cultivos</t>
  </si>
  <si>
    <t>Evaluación hidrogeológica primaria, realizada en terrenos ganaderos ubicados en         El Cacique municipio Monción provincia Santiago Rodríguez.</t>
  </si>
  <si>
    <t>- Evaluación hidrogeológica en dos (2) pozos de la comunidad Palo Indio, municipio de Imbert provincia, Puerto Plata.</t>
  </si>
  <si>
    <t>Estudio y factibilidad economica para la siembra de aguacate</t>
  </si>
  <si>
    <t>Septiembre</t>
  </si>
  <si>
    <t>Estimación de Factibilidad Economica para limón persa y Naranja dulce a Finca CCD.</t>
  </si>
  <si>
    <t>Evaluación de sistemas de riego y las deficiencias de la obra instalada</t>
  </si>
  <si>
    <t>Evaluación actual de la obra en ejecucion.</t>
  </si>
  <si>
    <t xml:space="preserve">- Evaluación hidrogeológica primaria, realizada en terrenos ganaderos ubicados en  varios sectores de la provincia Monte Plata (La Peña, El Prado y Estrella Vieja).          </t>
  </si>
  <si>
    <t>Actividad</t>
  </si>
  <si>
    <t>Fecha</t>
  </si>
  <si>
    <t>Lugar</t>
  </si>
  <si>
    <t>Beneficiarios</t>
  </si>
  <si>
    <t>Institución</t>
  </si>
  <si>
    <t>M</t>
  </si>
  <si>
    <t>F</t>
  </si>
  <si>
    <t>Total</t>
  </si>
  <si>
    <t>Capacitación</t>
  </si>
  <si>
    <t>TNR sede central, Santo Domingo</t>
  </si>
  <si>
    <t>Abierto</t>
  </si>
  <si>
    <t>N/A</t>
  </si>
  <si>
    <t>Cana Chapetón, Montecristi</t>
  </si>
  <si>
    <t>Productores</t>
  </si>
  <si>
    <t>18-07-2024</t>
  </si>
  <si>
    <t>Ayuntamiento de Laguna Salada</t>
  </si>
  <si>
    <t>Capacitación </t>
  </si>
  <si>
    <t>23-07-2024 </t>
  </si>
  <si>
    <t>Guananico, Puerto Plata </t>
  </si>
  <si>
    <t>Productores </t>
  </si>
  <si>
    <t>N/A </t>
  </si>
  <si>
    <t>25-07-2024 </t>
  </si>
  <si>
    <t xml:space="preserve"> Padre Las Casas, Azua</t>
  </si>
  <si>
    <t>Fundación Sur Futuro</t>
  </si>
  <si>
    <t>26-07-2024 </t>
  </si>
  <si>
    <t>La Canela, Santiago de los Caballeros</t>
  </si>
  <si>
    <t xml:space="preserve">N/A </t>
  </si>
  <si>
    <t>Guatapanal en Mao, Valverde</t>
  </si>
  <si>
    <t>ASOBAGUA</t>
  </si>
  <si>
    <t>Universidad O&amp;M, recinto Moca, provincia Espaillat</t>
  </si>
  <si>
    <t>Técnicos</t>
  </si>
  <si>
    <t>Ministerio de Agricultura</t>
  </si>
  <si>
    <t>Ministerio de Agricultura, provincia Azua</t>
  </si>
  <si>
    <t>13-08-2024</t>
  </si>
  <si>
    <t>Las Matas de Santa Cruz, provincia Montecristi</t>
  </si>
  <si>
    <t>Junta de Regantes</t>
  </si>
  <si>
    <t>15-08-2024</t>
  </si>
  <si>
    <t>San Juan</t>
  </si>
  <si>
    <t>20-08-2024</t>
  </si>
  <si>
    <t>TNR, Sede Central, Distrito Nacional, provincia Santo damelo eDomingo</t>
  </si>
  <si>
    <t>Público general</t>
  </si>
  <si>
    <t>21-08-2024</t>
  </si>
  <si>
    <t>Azua</t>
  </si>
  <si>
    <t>Banco Agrícola</t>
  </si>
  <si>
    <t>CAC, provincia Barahona</t>
  </si>
  <si>
    <t>Consorcio Azucarero Central</t>
  </si>
  <si>
    <t>22-08-2024</t>
  </si>
  <si>
    <t>23-08-2024</t>
  </si>
  <si>
    <t>Elías Piña</t>
  </si>
  <si>
    <t>27-08-2024</t>
  </si>
  <si>
    <t>Fondo Grande, Dajabón</t>
  </si>
  <si>
    <t>28-08-2024</t>
  </si>
  <si>
    <t>29-08-2024</t>
  </si>
  <si>
    <t>Neyba</t>
  </si>
  <si>
    <t>30-08-2024</t>
  </si>
  <si>
    <t>Barahona</t>
  </si>
  <si>
    <t>San Cristóbal</t>
  </si>
  <si>
    <t>Neiba</t>
  </si>
  <si>
    <t>Baní</t>
  </si>
  <si>
    <t>San José de Ocoa</t>
  </si>
  <si>
    <t>TNR, sede central</t>
  </si>
  <si>
    <t>La Isabela, Puerto Plata</t>
  </si>
  <si>
    <t>San Francisco de Macorís</t>
  </si>
  <si>
    <t>Rancho Arriba, Ocoa</t>
  </si>
  <si>
    <t>13-09-2024</t>
  </si>
  <si>
    <t>Villa Riva</t>
  </si>
  <si>
    <t>Arenoso</t>
  </si>
  <si>
    <t>17-09-2024</t>
  </si>
  <si>
    <t>Instituto Politécnico Loyola, Dajabón</t>
  </si>
  <si>
    <t>Estudiantes</t>
  </si>
  <si>
    <t>Loyola</t>
  </si>
  <si>
    <t>CAEI, San Pedro de Macorís</t>
  </si>
  <si>
    <t>CAEI</t>
  </si>
  <si>
    <t>Barreras, Azua</t>
  </si>
  <si>
    <t>18-09-2024</t>
  </si>
  <si>
    <t>19-09-2024</t>
  </si>
  <si>
    <t>Constanza</t>
  </si>
  <si>
    <t>Arroyo Caña, Rancho Arriba</t>
  </si>
  <si>
    <t>20-09-2024</t>
  </si>
  <si>
    <t>La Vega</t>
  </si>
  <si>
    <t>25-09-2024</t>
  </si>
  <si>
    <t>La Guama, Azua</t>
  </si>
  <si>
    <t>Asociación de Mujeres Nueva Esperanza (AMUNEGUA)</t>
  </si>
  <si>
    <t>Río San Juan</t>
  </si>
  <si>
    <t>26-09-2024</t>
  </si>
  <si>
    <t>Nagua</t>
  </si>
  <si>
    <t>27-09-2024</t>
  </si>
  <si>
    <t>Samaná</t>
  </si>
  <si>
    <t>Solicitud</t>
  </si>
  <si>
    <t>Vía</t>
  </si>
  <si>
    <t>Sexo</t>
  </si>
  <si>
    <t>Edad</t>
  </si>
  <si>
    <t>Tiempo de Respuesta</t>
  </si>
  <si>
    <t>Abril</t>
  </si>
  <si>
    <t>Mayo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</si>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</sst>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.0_);_(* \(#,##0.0\);_(* &quot;-&quot;??_);_(@_)"/>
  </numFmts>
  <fonts count="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">
    <xf numFmtId="0" fontId="0" fillId="0" borderId="0" xfId="0"/>
    <xf numFmtId="14" fontId="0" fillId="0" borderId="0" xfId="0" applyNumberFormat="1"/>
    <xf numFmtId="164" fontId="0" fillId="0" borderId="0" xfId="1" applyFont="1"/>
    <xf numFmtId="164" fontId="0" fillId="0" borderId="0" xfId="0" applyNumberFormat="1"/>
    <xf numFmtId="165" fontId="0" fillId="0" borderId="0" xfId="1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0BDD6-DCA8-4561-A405-CAF9B80A5695}">
  <dimension ref="B1:E20"/>
  <sheetViews>
    <sheetView workbookViewId="0">
      <selection sqref="A1:XFD1048576"/>
    </sheetView>
  </sheetViews>
  <sheetFormatPr defaultColWidth="11.42578125" defaultRowHeight="15"/>
  <cols>
    <col min="2" max="2" width="4.140625" bestFit="1" customWidth="1"/>
    <col min="3" max="3" width="151.7109375" bestFit="1" customWidth="1"/>
    <col min="4" max="4" width="9.85546875" bestFit="1" customWidth="1"/>
    <col min="5" max="5" width="10.85546875" bestFit="1" customWidth="1"/>
  </cols>
  <sheetData>
    <row r="1" spans="2:5">
      <c r="B1" t="s">
        <v>0</v>
      </c>
      <c r="C1" t="s">
        <v>1</v>
      </c>
      <c r="D1" t="s">
        <v>2</v>
      </c>
      <c r="E1" t="s">
        <v>3</v>
      </c>
    </row>
    <row r="2" spans="2:5">
      <c r="B2">
        <v>1</v>
      </c>
      <c r="C2" t="s">
        <v>4</v>
      </c>
      <c r="D2" t="s">
        <v>5</v>
      </c>
      <c r="E2" t="s">
        <v>6</v>
      </c>
    </row>
    <row r="3" spans="2:5">
      <c r="B3">
        <v>2</v>
      </c>
      <c r="C3" t="s">
        <v>7</v>
      </c>
      <c r="D3" t="s">
        <v>5</v>
      </c>
      <c r="E3" t="s">
        <v>6</v>
      </c>
    </row>
    <row r="4" spans="2:5">
      <c r="B4">
        <v>3</v>
      </c>
      <c r="C4" t="s">
        <v>8</v>
      </c>
      <c r="D4" t="s">
        <v>5</v>
      </c>
      <c r="E4" t="s">
        <v>6</v>
      </c>
    </row>
    <row r="5" spans="2:5">
      <c r="B5">
        <v>4</v>
      </c>
      <c r="C5" t="s">
        <v>9</v>
      </c>
      <c r="D5" t="s">
        <v>5</v>
      </c>
      <c r="E5" t="s">
        <v>6</v>
      </c>
    </row>
    <row r="6" spans="2:5">
      <c r="B6">
        <v>5</v>
      </c>
      <c r="C6" t="s">
        <v>10</v>
      </c>
      <c r="D6" t="s">
        <v>5</v>
      </c>
      <c r="E6" t="s">
        <v>6</v>
      </c>
    </row>
    <row r="7" spans="2:5">
      <c r="B7">
        <v>6</v>
      </c>
      <c r="C7" t="s">
        <v>11</v>
      </c>
      <c r="D7" t="s">
        <v>5</v>
      </c>
      <c r="E7" t="s">
        <v>6</v>
      </c>
    </row>
    <row r="8" spans="2:5">
      <c r="B8">
        <v>7</v>
      </c>
      <c r="C8" t="s">
        <v>12</v>
      </c>
      <c r="D8" t="s">
        <v>5</v>
      </c>
      <c r="E8" t="s">
        <v>6</v>
      </c>
    </row>
    <row r="9" spans="2:5">
      <c r="B9">
        <v>8</v>
      </c>
      <c r="C9" t="s">
        <v>13</v>
      </c>
      <c r="D9" t="s">
        <v>5</v>
      </c>
      <c r="E9" t="s">
        <v>6</v>
      </c>
    </row>
    <row r="10" spans="2:5">
      <c r="B10">
        <v>9</v>
      </c>
      <c r="C10" t="s">
        <v>14</v>
      </c>
      <c r="D10" t="s">
        <v>5</v>
      </c>
      <c r="E10" t="s">
        <v>15</v>
      </c>
    </row>
    <row r="11" spans="2:5">
      <c r="B11">
        <v>10</v>
      </c>
      <c r="C11" t="s">
        <v>16</v>
      </c>
      <c r="D11" t="s">
        <v>5</v>
      </c>
      <c r="E11" t="s">
        <v>15</v>
      </c>
    </row>
    <row r="12" spans="2:5">
      <c r="B12">
        <v>11</v>
      </c>
      <c r="C12" t="s">
        <v>17</v>
      </c>
      <c r="D12" t="s">
        <v>5</v>
      </c>
      <c r="E12" t="s">
        <v>15</v>
      </c>
    </row>
    <row r="13" spans="2:5">
      <c r="B13">
        <v>12</v>
      </c>
      <c r="C13" t="s">
        <v>18</v>
      </c>
      <c r="D13" t="s">
        <v>5</v>
      </c>
      <c r="E13" t="s">
        <v>15</v>
      </c>
    </row>
    <row r="14" spans="2:5">
      <c r="B14">
        <v>13</v>
      </c>
      <c r="C14" t="s">
        <v>19</v>
      </c>
      <c r="D14" t="s">
        <v>5</v>
      </c>
      <c r="E14" t="s">
        <v>15</v>
      </c>
    </row>
    <row r="15" spans="2:5">
      <c r="B15">
        <v>14</v>
      </c>
      <c r="C15" t="s">
        <v>20</v>
      </c>
      <c r="D15" t="s">
        <v>5</v>
      </c>
      <c r="E15" t="s">
        <v>15</v>
      </c>
    </row>
    <row r="16" spans="2:5">
      <c r="B16">
        <v>15</v>
      </c>
      <c r="C16" t="s">
        <v>21</v>
      </c>
      <c r="D16" t="s">
        <v>5</v>
      </c>
      <c r="E16" t="s">
        <v>22</v>
      </c>
    </row>
    <row r="17" spans="2:5">
      <c r="B17">
        <v>16</v>
      </c>
      <c r="C17" t="s">
        <v>23</v>
      </c>
      <c r="D17" t="s">
        <v>5</v>
      </c>
      <c r="E17" t="s">
        <v>22</v>
      </c>
    </row>
    <row r="18" spans="2:5">
      <c r="B18">
        <v>17</v>
      </c>
      <c r="C18" t="s">
        <v>24</v>
      </c>
      <c r="D18" t="s">
        <v>5</v>
      </c>
      <c r="E18" t="s">
        <v>22</v>
      </c>
    </row>
    <row r="19" spans="2:5">
      <c r="B19">
        <v>18</v>
      </c>
      <c r="C19" t="s">
        <v>25</v>
      </c>
      <c r="D19" t="s">
        <v>5</v>
      </c>
      <c r="E19" t="s">
        <v>22</v>
      </c>
    </row>
    <row r="20" spans="2:5">
      <c r="B20">
        <v>19</v>
      </c>
      <c r="C20" t="s">
        <v>26</v>
      </c>
      <c r="D20" t="s">
        <v>5</v>
      </c>
      <c r="E20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72542-454F-4B09-B37A-BDB5E7BA0901}">
  <dimension ref="D1:L68"/>
  <sheetViews>
    <sheetView workbookViewId="0">
      <selection sqref="A1:XFD2"/>
    </sheetView>
  </sheetViews>
  <sheetFormatPr defaultColWidth="11.42578125" defaultRowHeight="15"/>
  <sheetData>
    <row r="1" spans="4:12">
      <c r="D1" t="s">
        <v>0</v>
      </c>
      <c r="E1" t="s">
        <v>27</v>
      </c>
      <c r="F1" t="s">
        <v>28</v>
      </c>
      <c r="G1" t="s">
        <v>29</v>
      </c>
      <c r="H1" t="s">
        <v>30</v>
      </c>
      <c r="I1" t="s">
        <v>31</v>
      </c>
      <c r="J1" t="s">
        <v>32</v>
      </c>
      <c r="K1" t="s">
        <v>33</v>
      </c>
      <c r="L1" t="s">
        <v>34</v>
      </c>
    </row>
    <row r="2" spans="4:12">
      <c r="D2">
        <v>1</v>
      </c>
      <c r="E2" t="s">
        <v>35</v>
      </c>
      <c r="F2" s="1">
        <v>45572</v>
      </c>
      <c r="G2" t="s">
        <v>36</v>
      </c>
      <c r="H2" t="s">
        <v>37</v>
      </c>
      <c r="I2" t="s">
        <v>38</v>
      </c>
      <c r="J2">
        <v>37</v>
      </c>
      <c r="K2">
        <v>19</v>
      </c>
      <c r="L2">
        <v>56</v>
      </c>
    </row>
    <row r="3" spans="4:12">
      <c r="D3">
        <v>2</v>
      </c>
      <c r="E3" t="s">
        <v>35</v>
      </c>
      <c r="F3" s="1">
        <v>45572</v>
      </c>
      <c r="G3" t="s">
        <v>39</v>
      </c>
      <c r="H3" t="s">
        <v>40</v>
      </c>
      <c r="I3" t="s">
        <v>38</v>
      </c>
      <c r="J3">
        <v>35</v>
      </c>
      <c r="K3">
        <v>6</v>
      </c>
      <c r="L3">
        <v>41</v>
      </c>
    </row>
    <row r="4" spans="4:12">
      <c r="D4">
        <v>3</v>
      </c>
      <c r="E4" t="s">
        <v>35</v>
      </c>
      <c r="F4" t="s">
        <v>41</v>
      </c>
      <c r="G4" t="s">
        <v>36</v>
      </c>
      <c r="H4" t="s">
        <v>37</v>
      </c>
      <c r="I4" t="s">
        <v>38</v>
      </c>
      <c r="J4">
        <v>46</v>
      </c>
      <c r="K4">
        <v>28</v>
      </c>
      <c r="L4">
        <v>74</v>
      </c>
    </row>
    <row r="5" spans="4:12">
      <c r="D5">
        <v>4</v>
      </c>
      <c r="E5" t="s">
        <v>35</v>
      </c>
      <c r="F5" t="s">
        <v>41</v>
      </c>
      <c r="G5" t="s">
        <v>42</v>
      </c>
      <c r="H5" t="s">
        <v>40</v>
      </c>
      <c r="I5" t="s">
        <v>38</v>
      </c>
      <c r="J5">
        <v>11</v>
      </c>
      <c r="K5">
        <v>8</v>
      </c>
      <c r="L5">
        <v>19</v>
      </c>
    </row>
    <row r="6" spans="4:12">
      <c r="D6">
        <v>5</v>
      </c>
      <c r="E6" t="s">
        <v>43</v>
      </c>
      <c r="F6" t="s">
        <v>44</v>
      </c>
      <c r="G6" t="s">
        <v>45</v>
      </c>
      <c r="H6" t="s">
        <v>46</v>
      </c>
      <c r="I6" t="s">
        <v>47</v>
      </c>
      <c r="J6">
        <v>33</v>
      </c>
      <c r="K6">
        <v>3</v>
      </c>
      <c r="L6">
        <v>36</v>
      </c>
    </row>
    <row r="7" spans="4:12">
      <c r="D7">
        <v>6</v>
      </c>
      <c r="E7" t="s">
        <v>43</v>
      </c>
      <c r="F7" t="s">
        <v>48</v>
      </c>
      <c r="G7" t="s">
        <v>49</v>
      </c>
      <c r="H7" t="s">
        <v>46</v>
      </c>
      <c r="I7" t="s">
        <v>50</v>
      </c>
      <c r="J7">
        <v>32</v>
      </c>
      <c r="K7">
        <v>2</v>
      </c>
      <c r="L7">
        <v>34</v>
      </c>
    </row>
    <row r="8" spans="4:12">
      <c r="D8">
        <v>7</v>
      </c>
      <c r="E8" t="s">
        <v>43</v>
      </c>
      <c r="F8" t="s">
        <v>51</v>
      </c>
      <c r="G8" t="s">
        <v>52</v>
      </c>
      <c r="H8" t="s">
        <v>46</v>
      </c>
      <c r="I8" t="s">
        <v>53</v>
      </c>
      <c r="J8">
        <v>18</v>
      </c>
      <c r="K8">
        <v>2</v>
      </c>
      <c r="L8">
        <v>20</v>
      </c>
    </row>
    <row r="9" spans="4:12">
      <c r="D9">
        <v>8</v>
      </c>
      <c r="E9" t="s">
        <v>43</v>
      </c>
      <c r="F9" t="s">
        <v>51</v>
      </c>
      <c r="G9" t="s">
        <v>54</v>
      </c>
      <c r="H9" t="s">
        <v>46</v>
      </c>
      <c r="I9" t="s">
        <v>55</v>
      </c>
      <c r="J9">
        <v>22</v>
      </c>
      <c r="K9">
        <v>1</v>
      </c>
      <c r="L9">
        <v>23</v>
      </c>
    </row>
    <row r="10" spans="4:12">
      <c r="D10">
        <v>9</v>
      </c>
      <c r="E10" t="s">
        <v>35</v>
      </c>
      <c r="F10" s="1">
        <v>45420</v>
      </c>
      <c r="G10" t="s">
        <v>56</v>
      </c>
      <c r="H10" t="s">
        <v>57</v>
      </c>
      <c r="I10" t="s">
        <v>58</v>
      </c>
      <c r="J10">
        <v>47</v>
      </c>
      <c r="K10">
        <v>7</v>
      </c>
      <c r="L10">
        <v>54</v>
      </c>
    </row>
    <row r="11" spans="4:12">
      <c r="D11">
        <v>10</v>
      </c>
      <c r="E11" t="s">
        <v>35</v>
      </c>
      <c r="F11" s="1">
        <v>45512</v>
      </c>
      <c r="G11" t="s">
        <v>59</v>
      </c>
      <c r="H11" t="s">
        <v>57</v>
      </c>
      <c r="I11" t="s">
        <v>58</v>
      </c>
      <c r="J11">
        <v>22</v>
      </c>
      <c r="K11">
        <v>1</v>
      </c>
      <c r="L11">
        <v>23</v>
      </c>
    </row>
    <row r="12" spans="4:12">
      <c r="D12">
        <v>11</v>
      </c>
      <c r="E12" t="s">
        <v>43</v>
      </c>
      <c r="F12" t="s">
        <v>60</v>
      </c>
      <c r="G12" t="s">
        <v>61</v>
      </c>
      <c r="H12" t="s">
        <v>40</v>
      </c>
      <c r="I12" t="s">
        <v>62</v>
      </c>
      <c r="J12">
        <v>20</v>
      </c>
      <c r="K12">
        <v>4</v>
      </c>
      <c r="L12">
        <v>24</v>
      </c>
    </row>
    <row r="13" spans="4:12">
      <c r="D13">
        <v>12</v>
      </c>
      <c r="E13" t="s">
        <v>35</v>
      </c>
      <c r="F13" t="s">
        <v>63</v>
      </c>
      <c r="G13" t="s">
        <v>64</v>
      </c>
      <c r="H13" t="s">
        <v>57</v>
      </c>
      <c r="I13" t="s">
        <v>58</v>
      </c>
      <c r="J13">
        <v>25</v>
      </c>
      <c r="K13">
        <v>6</v>
      </c>
      <c r="L13">
        <v>31</v>
      </c>
    </row>
    <row r="14" spans="4:12">
      <c r="D14">
        <v>13</v>
      </c>
      <c r="E14" t="s">
        <v>35</v>
      </c>
      <c r="F14" t="s">
        <v>65</v>
      </c>
      <c r="G14" t="s">
        <v>66</v>
      </c>
      <c r="H14" t="s">
        <v>67</v>
      </c>
      <c r="I14" t="s">
        <v>38</v>
      </c>
      <c r="J14">
        <v>13</v>
      </c>
      <c r="K14">
        <v>6</v>
      </c>
      <c r="L14">
        <v>19</v>
      </c>
    </row>
    <row r="15" spans="4:12">
      <c r="D15">
        <v>14</v>
      </c>
      <c r="E15" t="s">
        <v>43</v>
      </c>
      <c r="F15" t="s">
        <v>68</v>
      </c>
      <c r="G15" t="s">
        <v>69</v>
      </c>
      <c r="H15" t="s">
        <v>57</v>
      </c>
      <c r="I15" t="s">
        <v>70</v>
      </c>
      <c r="J15">
        <v>10</v>
      </c>
      <c r="K15">
        <v>6</v>
      </c>
      <c r="L15">
        <v>16</v>
      </c>
    </row>
    <row r="16" spans="4:12">
      <c r="D16">
        <v>15</v>
      </c>
      <c r="E16" t="s">
        <v>43</v>
      </c>
      <c r="F16" t="s">
        <v>68</v>
      </c>
      <c r="G16" t="s">
        <v>71</v>
      </c>
      <c r="H16" t="s">
        <v>57</v>
      </c>
      <c r="I16" t="s">
        <v>72</v>
      </c>
      <c r="J16">
        <v>31</v>
      </c>
      <c r="L16">
        <v>31</v>
      </c>
    </row>
    <row r="17" spans="4:12">
      <c r="D17">
        <v>16</v>
      </c>
      <c r="E17" t="s">
        <v>43</v>
      </c>
      <c r="F17" t="s">
        <v>73</v>
      </c>
      <c r="G17" t="s">
        <v>71</v>
      </c>
      <c r="H17" t="s">
        <v>57</v>
      </c>
      <c r="I17" t="s">
        <v>72</v>
      </c>
      <c r="J17">
        <v>25</v>
      </c>
      <c r="L17">
        <v>25</v>
      </c>
    </row>
    <row r="18" spans="4:12">
      <c r="D18">
        <v>17</v>
      </c>
      <c r="E18" t="s">
        <v>43</v>
      </c>
      <c r="F18" t="s">
        <v>73</v>
      </c>
      <c r="G18" t="s">
        <v>64</v>
      </c>
      <c r="H18" t="s">
        <v>57</v>
      </c>
      <c r="I18" t="s">
        <v>70</v>
      </c>
      <c r="J18">
        <v>15</v>
      </c>
      <c r="K18">
        <v>3</v>
      </c>
      <c r="L18">
        <v>18</v>
      </c>
    </row>
    <row r="19" spans="4:12">
      <c r="D19">
        <v>18</v>
      </c>
      <c r="E19" t="s">
        <v>43</v>
      </c>
      <c r="F19" t="s">
        <v>74</v>
      </c>
      <c r="G19" t="s">
        <v>75</v>
      </c>
      <c r="H19" t="s">
        <v>57</v>
      </c>
      <c r="I19" t="s">
        <v>70</v>
      </c>
      <c r="J19">
        <v>7</v>
      </c>
      <c r="K19">
        <v>5</v>
      </c>
      <c r="L19">
        <v>12</v>
      </c>
    </row>
    <row r="20" spans="4:12">
      <c r="D20">
        <v>19</v>
      </c>
      <c r="E20" t="s">
        <v>43</v>
      </c>
      <c r="F20" t="s">
        <v>76</v>
      </c>
      <c r="G20" t="s">
        <v>77</v>
      </c>
      <c r="H20" t="s">
        <v>40</v>
      </c>
      <c r="I20" t="s">
        <v>38</v>
      </c>
      <c r="J20">
        <v>10</v>
      </c>
      <c r="K20">
        <v>11</v>
      </c>
      <c r="L20">
        <v>21</v>
      </c>
    </row>
    <row r="21" spans="4:12">
      <c r="D21">
        <v>20</v>
      </c>
      <c r="E21" t="s">
        <v>43</v>
      </c>
      <c r="F21" t="s">
        <v>78</v>
      </c>
      <c r="G21" t="s">
        <v>69</v>
      </c>
      <c r="H21" t="s">
        <v>57</v>
      </c>
      <c r="I21" t="s">
        <v>70</v>
      </c>
      <c r="J21">
        <v>9</v>
      </c>
      <c r="K21">
        <v>7</v>
      </c>
      <c r="L21">
        <v>16</v>
      </c>
    </row>
    <row r="22" spans="4:12">
      <c r="D22">
        <v>21</v>
      </c>
      <c r="E22" t="s">
        <v>43</v>
      </c>
      <c r="F22" t="s">
        <v>79</v>
      </c>
      <c r="G22" t="s">
        <v>64</v>
      </c>
      <c r="H22" t="s">
        <v>57</v>
      </c>
      <c r="I22" t="s">
        <v>70</v>
      </c>
      <c r="J22">
        <v>15</v>
      </c>
      <c r="K22">
        <v>5</v>
      </c>
      <c r="L22">
        <v>20</v>
      </c>
    </row>
    <row r="23" spans="4:12">
      <c r="D23">
        <v>22</v>
      </c>
      <c r="E23" t="s">
        <v>43</v>
      </c>
      <c r="F23" t="s">
        <v>79</v>
      </c>
      <c r="G23" t="s">
        <v>80</v>
      </c>
      <c r="H23" t="s">
        <v>57</v>
      </c>
      <c r="I23" t="s">
        <v>70</v>
      </c>
      <c r="J23">
        <v>9</v>
      </c>
      <c r="K23">
        <v>4</v>
      </c>
      <c r="L23">
        <v>13</v>
      </c>
    </row>
    <row r="24" spans="4:12">
      <c r="D24">
        <v>23</v>
      </c>
      <c r="E24" t="s">
        <v>43</v>
      </c>
      <c r="F24" t="s">
        <v>81</v>
      </c>
      <c r="G24" t="s">
        <v>75</v>
      </c>
      <c r="H24" t="s">
        <v>57</v>
      </c>
      <c r="I24" t="s">
        <v>70</v>
      </c>
      <c r="J24">
        <v>7</v>
      </c>
      <c r="K24">
        <v>6</v>
      </c>
      <c r="L24">
        <v>13</v>
      </c>
    </row>
    <row r="25" spans="4:12">
      <c r="D25">
        <v>24</v>
      </c>
      <c r="E25" t="s">
        <v>43</v>
      </c>
      <c r="F25" t="s">
        <v>81</v>
      </c>
      <c r="G25" t="s">
        <v>82</v>
      </c>
      <c r="H25" t="s">
        <v>57</v>
      </c>
      <c r="I25" t="s">
        <v>70</v>
      </c>
      <c r="J25">
        <v>9</v>
      </c>
      <c r="K25">
        <v>3</v>
      </c>
      <c r="L25">
        <v>12</v>
      </c>
    </row>
    <row r="26" spans="4:12">
      <c r="D26">
        <v>25</v>
      </c>
      <c r="E26" t="s">
        <v>35</v>
      </c>
      <c r="F26" s="1">
        <v>45391</v>
      </c>
      <c r="G26" t="s">
        <v>69</v>
      </c>
      <c r="H26" t="s">
        <v>57</v>
      </c>
      <c r="I26" t="s">
        <v>70</v>
      </c>
      <c r="J26">
        <v>11</v>
      </c>
      <c r="K26">
        <v>6</v>
      </c>
      <c r="L26">
        <v>17</v>
      </c>
    </row>
    <row r="27" spans="4:12">
      <c r="D27">
        <v>26</v>
      </c>
      <c r="E27" t="s">
        <v>35</v>
      </c>
      <c r="F27" s="1">
        <v>45391</v>
      </c>
      <c r="G27" t="s">
        <v>83</v>
      </c>
      <c r="H27" t="s">
        <v>57</v>
      </c>
      <c r="I27" t="s">
        <v>70</v>
      </c>
      <c r="J27">
        <v>5</v>
      </c>
      <c r="K27">
        <v>5</v>
      </c>
      <c r="L27">
        <v>10</v>
      </c>
    </row>
    <row r="28" spans="4:12">
      <c r="D28">
        <v>27</v>
      </c>
      <c r="E28" t="s">
        <v>35</v>
      </c>
      <c r="F28" s="1">
        <v>45421</v>
      </c>
      <c r="G28" t="s">
        <v>64</v>
      </c>
      <c r="H28" t="s">
        <v>57</v>
      </c>
      <c r="I28" t="s">
        <v>70</v>
      </c>
      <c r="J28">
        <v>15</v>
      </c>
      <c r="K28">
        <v>5</v>
      </c>
      <c r="L28">
        <v>20</v>
      </c>
    </row>
    <row r="29" spans="4:12">
      <c r="D29">
        <v>28</v>
      </c>
      <c r="E29" t="s">
        <v>35</v>
      </c>
      <c r="F29" s="1">
        <v>45421</v>
      </c>
      <c r="G29" t="s">
        <v>84</v>
      </c>
      <c r="H29" t="s">
        <v>57</v>
      </c>
      <c r="I29" t="s">
        <v>70</v>
      </c>
      <c r="J29">
        <v>9</v>
      </c>
      <c r="K29">
        <v>5</v>
      </c>
      <c r="L29">
        <v>14</v>
      </c>
    </row>
    <row r="30" spans="4:12">
      <c r="D30">
        <v>29</v>
      </c>
      <c r="E30" t="s">
        <v>35</v>
      </c>
      <c r="F30" s="1">
        <v>45421</v>
      </c>
      <c r="G30" t="s">
        <v>85</v>
      </c>
      <c r="H30" t="s">
        <v>57</v>
      </c>
      <c r="I30" t="s">
        <v>70</v>
      </c>
      <c r="J30">
        <v>10</v>
      </c>
      <c r="K30">
        <v>5</v>
      </c>
      <c r="L30">
        <v>15</v>
      </c>
    </row>
    <row r="31" spans="4:12">
      <c r="D31">
        <v>30</v>
      </c>
      <c r="E31" t="s">
        <v>35</v>
      </c>
      <c r="F31" s="1">
        <v>45452</v>
      </c>
      <c r="G31" t="s">
        <v>86</v>
      </c>
      <c r="H31" t="s">
        <v>57</v>
      </c>
      <c r="I31" t="s">
        <v>70</v>
      </c>
      <c r="J31">
        <v>5</v>
      </c>
      <c r="K31">
        <v>9</v>
      </c>
      <c r="L31">
        <v>14</v>
      </c>
    </row>
    <row r="32" spans="4:12">
      <c r="D32">
        <v>31</v>
      </c>
      <c r="E32" t="s">
        <v>35</v>
      </c>
      <c r="F32" s="1">
        <v>45452</v>
      </c>
      <c r="G32" t="s">
        <v>82</v>
      </c>
      <c r="H32" t="s">
        <v>57</v>
      </c>
      <c r="I32" t="s">
        <v>70</v>
      </c>
      <c r="J32">
        <v>9</v>
      </c>
      <c r="K32">
        <v>4</v>
      </c>
      <c r="L32">
        <v>13</v>
      </c>
    </row>
    <row r="33" spans="4:12">
      <c r="D33">
        <v>32</v>
      </c>
      <c r="E33" t="s">
        <v>35</v>
      </c>
      <c r="F33" s="1">
        <v>45452</v>
      </c>
      <c r="G33" t="s">
        <v>75</v>
      </c>
      <c r="H33" t="s">
        <v>57</v>
      </c>
      <c r="I33" t="s">
        <v>70</v>
      </c>
      <c r="J33">
        <v>5</v>
      </c>
      <c r="K33">
        <v>6</v>
      </c>
      <c r="L33">
        <v>11</v>
      </c>
    </row>
    <row r="34" spans="4:12">
      <c r="D34">
        <v>33</v>
      </c>
      <c r="E34" t="s">
        <v>35</v>
      </c>
      <c r="F34" s="1">
        <v>45574</v>
      </c>
      <c r="G34" t="s">
        <v>87</v>
      </c>
      <c r="H34" t="s">
        <v>67</v>
      </c>
      <c r="I34" t="s">
        <v>38</v>
      </c>
      <c r="J34">
        <v>55</v>
      </c>
      <c r="K34">
        <v>38</v>
      </c>
      <c r="L34">
        <v>93</v>
      </c>
    </row>
    <row r="35" spans="4:12">
      <c r="D35">
        <v>34</v>
      </c>
      <c r="E35" t="s">
        <v>35</v>
      </c>
      <c r="F35" s="1">
        <v>45574</v>
      </c>
      <c r="G35" t="s">
        <v>88</v>
      </c>
      <c r="H35" t="s">
        <v>40</v>
      </c>
      <c r="I35" t="s">
        <v>38</v>
      </c>
      <c r="J35">
        <v>20</v>
      </c>
      <c r="K35">
        <v>7</v>
      </c>
      <c r="L35">
        <v>27</v>
      </c>
    </row>
    <row r="36" spans="4:12">
      <c r="D36">
        <v>35</v>
      </c>
      <c r="E36" t="s">
        <v>35</v>
      </c>
      <c r="F36" s="1">
        <v>45605</v>
      </c>
      <c r="G36" t="s">
        <v>83</v>
      </c>
      <c r="H36" t="s">
        <v>57</v>
      </c>
      <c r="I36" t="s">
        <v>70</v>
      </c>
      <c r="J36">
        <v>4</v>
      </c>
      <c r="K36">
        <v>5</v>
      </c>
      <c r="L36">
        <v>9</v>
      </c>
    </row>
    <row r="37" spans="4:12">
      <c r="D37">
        <v>36</v>
      </c>
      <c r="E37" t="s">
        <v>35</v>
      </c>
      <c r="F37" s="1">
        <v>45635</v>
      </c>
      <c r="G37" t="s">
        <v>84</v>
      </c>
      <c r="H37" t="s">
        <v>57</v>
      </c>
      <c r="I37" t="s">
        <v>70</v>
      </c>
      <c r="J37">
        <v>10</v>
      </c>
      <c r="K37">
        <v>4</v>
      </c>
      <c r="L37">
        <v>14</v>
      </c>
    </row>
    <row r="38" spans="4:12">
      <c r="D38">
        <v>37</v>
      </c>
      <c r="E38" t="s">
        <v>35</v>
      </c>
      <c r="F38" s="1">
        <v>45635</v>
      </c>
      <c r="G38" t="s">
        <v>85</v>
      </c>
      <c r="H38" t="s">
        <v>57</v>
      </c>
      <c r="I38" t="s">
        <v>70</v>
      </c>
      <c r="J38">
        <v>10</v>
      </c>
      <c r="K38">
        <v>5</v>
      </c>
      <c r="L38">
        <v>15</v>
      </c>
    </row>
    <row r="39" spans="4:12">
      <c r="D39">
        <v>38</v>
      </c>
      <c r="E39" t="s">
        <v>35</v>
      </c>
      <c r="F39" s="1">
        <v>45635</v>
      </c>
      <c r="G39" t="s">
        <v>89</v>
      </c>
      <c r="H39" t="s">
        <v>57</v>
      </c>
      <c r="I39" t="s">
        <v>70</v>
      </c>
      <c r="J39">
        <v>5</v>
      </c>
      <c r="K39">
        <v>12</v>
      </c>
      <c r="L39">
        <v>17</v>
      </c>
    </row>
    <row r="40" spans="4:12">
      <c r="D40">
        <v>39</v>
      </c>
      <c r="E40" t="s">
        <v>35</v>
      </c>
      <c r="F40" s="1">
        <v>45635</v>
      </c>
      <c r="G40" t="s">
        <v>90</v>
      </c>
      <c r="H40" t="s">
        <v>40</v>
      </c>
      <c r="I40" t="s">
        <v>38</v>
      </c>
      <c r="J40">
        <v>33</v>
      </c>
      <c r="K40">
        <v>15</v>
      </c>
      <c r="L40">
        <v>48</v>
      </c>
    </row>
    <row r="41" spans="4:12">
      <c r="D41">
        <v>40</v>
      </c>
      <c r="E41" t="s">
        <v>35</v>
      </c>
      <c r="F41" t="s">
        <v>91</v>
      </c>
      <c r="G41" t="s">
        <v>82</v>
      </c>
      <c r="H41" t="s">
        <v>57</v>
      </c>
      <c r="I41" t="s">
        <v>70</v>
      </c>
      <c r="J41">
        <v>8</v>
      </c>
      <c r="K41">
        <v>4</v>
      </c>
      <c r="L41">
        <v>12</v>
      </c>
    </row>
    <row r="42" spans="4:12">
      <c r="D42">
        <v>41</v>
      </c>
      <c r="E42" t="s">
        <v>35</v>
      </c>
      <c r="F42" t="s">
        <v>91</v>
      </c>
      <c r="G42" t="s">
        <v>86</v>
      </c>
      <c r="H42" t="s">
        <v>57</v>
      </c>
      <c r="I42" t="s">
        <v>70</v>
      </c>
      <c r="J42">
        <v>8</v>
      </c>
      <c r="K42">
        <v>5</v>
      </c>
      <c r="L42">
        <v>13</v>
      </c>
    </row>
    <row r="43" spans="4:12">
      <c r="D43">
        <v>42</v>
      </c>
      <c r="E43" t="s">
        <v>35</v>
      </c>
      <c r="F43" t="s">
        <v>91</v>
      </c>
      <c r="G43" t="s">
        <v>92</v>
      </c>
      <c r="H43" t="s">
        <v>57</v>
      </c>
      <c r="I43" t="s">
        <v>70</v>
      </c>
      <c r="J43">
        <v>9</v>
      </c>
      <c r="K43">
        <v>6</v>
      </c>
      <c r="L43">
        <v>15</v>
      </c>
    </row>
    <row r="44" spans="4:12">
      <c r="D44">
        <v>43</v>
      </c>
      <c r="E44" t="s">
        <v>35</v>
      </c>
      <c r="F44" t="s">
        <v>91</v>
      </c>
      <c r="G44" t="s">
        <v>93</v>
      </c>
      <c r="H44" t="s">
        <v>57</v>
      </c>
      <c r="I44" t="s">
        <v>70</v>
      </c>
      <c r="J44">
        <v>6</v>
      </c>
      <c r="K44">
        <v>5</v>
      </c>
      <c r="L44">
        <v>11</v>
      </c>
    </row>
    <row r="45" spans="4:12">
      <c r="D45">
        <v>44</v>
      </c>
      <c r="E45" t="s">
        <v>35</v>
      </c>
      <c r="F45" t="s">
        <v>91</v>
      </c>
      <c r="G45" t="s">
        <v>90</v>
      </c>
      <c r="H45" t="s">
        <v>40</v>
      </c>
      <c r="I45" t="s">
        <v>38</v>
      </c>
      <c r="J45">
        <v>18</v>
      </c>
      <c r="K45">
        <v>9</v>
      </c>
      <c r="L45">
        <v>27</v>
      </c>
    </row>
    <row r="46" spans="4:12">
      <c r="D46">
        <v>45</v>
      </c>
      <c r="E46" t="s">
        <v>35</v>
      </c>
      <c r="F46" t="s">
        <v>94</v>
      </c>
      <c r="G46" t="s">
        <v>95</v>
      </c>
      <c r="H46" t="s">
        <v>96</v>
      </c>
      <c r="I46" t="s">
        <v>97</v>
      </c>
      <c r="J46">
        <v>5</v>
      </c>
      <c r="K46">
        <v>30</v>
      </c>
      <c r="L46">
        <v>35</v>
      </c>
    </row>
    <row r="47" spans="4:12">
      <c r="D47">
        <v>46</v>
      </c>
      <c r="E47" t="s">
        <v>35</v>
      </c>
      <c r="F47" t="s">
        <v>94</v>
      </c>
      <c r="G47" t="s">
        <v>98</v>
      </c>
      <c r="H47" t="s">
        <v>57</v>
      </c>
      <c r="I47" t="s">
        <v>99</v>
      </c>
      <c r="J47">
        <v>36</v>
      </c>
      <c r="K47">
        <v>5</v>
      </c>
      <c r="L47">
        <v>41</v>
      </c>
    </row>
    <row r="48" spans="4:12">
      <c r="D48">
        <v>47</v>
      </c>
      <c r="E48" t="s">
        <v>35</v>
      </c>
      <c r="F48" t="s">
        <v>94</v>
      </c>
      <c r="G48" t="s">
        <v>100</v>
      </c>
      <c r="H48" t="s">
        <v>40</v>
      </c>
      <c r="I48" t="s">
        <v>38</v>
      </c>
      <c r="J48">
        <v>13</v>
      </c>
      <c r="L48">
        <v>13</v>
      </c>
    </row>
    <row r="49" spans="4:12">
      <c r="D49">
        <v>48</v>
      </c>
      <c r="E49" t="s">
        <v>35</v>
      </c>
      <c r="F49" t="s">
        <v>101</v>
      </c>
      <c r="G49" t="s">
        <v>87</v>
      </c>
      <c r="H49" t="s">
        <v>67</v>
      </c>
      <c r="I49" t="s">
        <v>38</v>
      </c>
      <c r="J49">
        <v>30</v>
      </c>
      <c r="K49">
        <v>15</v>
      </c>
      <c r="L49">
        <v>45</v>
      </c>
    </row>
    <row r="50" spans="4:12">
      <c r="D50">
        <v>49</v>
      </c>
      <c r="E50" t="s">
        <v>35</v>
      </c>
      <c r="F50" t="s">
        <v>101</v>
      </c>
      <c r="G50" t="s">
        <v>83</v>
      </c>
      <c r="H50" t="s">
        <v>57</v>
      </c>
      <c r="I50" t="s">
        <v>70</v>
      </c>
      <c r="J50">
        <v>3</v>
      </c>
      <c r="K50">
        <v>3</v>
      </c>
      <c r="L50">
        <v>6</v>
      </c>
    </row>
    <row r="51" spans="4:12">
      <c r="D51">
        <v>50</v>
      </c>
      <c r="E51" t="s">
        <v>35</v>
      </c>
      <c r="F51" t="s">
        <v>102</v>
      </c>
      <c r="G51" t="s">
        <v>85</v>
      </c>
      <c r="H51" t="s">
        <v>57</v>
      </c>
      <c r="I51" t="s">
        <v>70</v>
      </c>
      <c r="J51">
        <v>9</v>
      </c>
      <c r="K51">
        <v>4</v>
      </c>
      <c r="L51">
        <v>13</v>
      </c>
    </row>
    <row r="52" spans="4:12">
      <c r="D52">
        <v>51</v>
      </c>
      <c r="E52" t="s">
        <v>35</v>
      </c>
      <c r="F52" t="s">
        <v>102</v>
      </c>
      <c r="G52" t="s">
        <v>89</v>
      </c>
      <c r="H52" t="s">
        <v>57</v>
      </c>
      <c r="I52" t="s">
        <v>70</v>
      </c>
      <c r="J52">
        <v>4</v>
      </c>
      <c r="K52">
        <v>12</v>
      </c>
      <c r="L52">
        <v>16</v>
      </c>
    </row>
    <row r="53" spans="4:12">
      <c r="D53">
        <v>52</v>
      </c>
      <c r="E53" t="s">
        <v>35</v>
      </c>
      <c r="F53" t="s">
        <v>102</v>
      </c>
      <c r="G53" t="s">
        <v>103</v>
      </c>
      <c r="H53" t="s">
        <v>57</v>
      </c>
      <c r="I53" t="s">
        <v>70</v>
      </c>
      <c r="J53">
        <v>7</v>
      </c>
      <c r="K53">
        <v>5</v>
      </c>
      <c r="L53">
        <v>12</v>
      </c>
    </row>
    <row r="54" spans="4:12">
      <c r="D54">
        <v>53</v>
      </c>
      <c r="E54" t="s">
        <v>35</v>
      </c>
      <c r="F54" t="s">
        <v>102</v>
      </c>
      <c r="G54" t="s">
        <v>104</v>
      </c>
      <c r="H54" t="s">
        <v>40</v>
      </c>
      <c r="I54" t="s">
        <v>38</v>
      </c>
      <c r="J54">
        <v>43</v>
      </c>
      <c r="K54">
        <v>2</v>
      </c>
      <c r="L54">
        <v>45</v>
      </c>
    </row>
    <row r="55" spans="4:12">
      <c r="D55">
        <v>54</v>
      </c>
      <c r="E55" t="s">
        <v>35</v>
      </c>
      <c r="F55" t="s">
        <v>105</v>
      </c>
      <c r="G55" t="s">
        <v>86</v>
      </c>
      <c r="H55" t="s">
        <v>57</v>
      </c>
      <c r="I55" t="s">
        <v>70</v>
      </c>
      <c r="J55">
        <v>7</v>
      </c>
      <c r="K55">
        <v>6</v>
      </c>
      <c r="L55">
        <v>13</v>
      </c>
    </row>
    <row r="56" spans="4:12">
      <c r="D56">
        <v>55</v>
      </c>
      <c r="E56" t="s">
        <v>35</v>
      </c>
      <c r="F56" t="s">
        <v>105</v>
      </c>
      <c r="G56" t="s">
        <v>92</v>
      </c>
      <c r="H56" t="s">
        <v>57</v>
      </c>
      <c r="I56" t="s">
        <v>70</v>
      </c>
      <c r="J56">
        <v>10</v>
      </c>
      <c r="K56">
        <v>6</v>
      </c>
      <c r="L56">
        <v>16</v>
      </c>
    </row>
    <row r="57" spans="4:12">
      <c r="D57">
        <v>56</v>
      </c>
      <c r="E57" t="s">
        <v>35</v>
      </c>
      <c r="F57" t="s">
        <v>105</v>
      </c>
      <c r="G57" t="s">
        <v>93</v>
      </c>
      <c r="H57" t="s">
        <v>57</v>
      </c>
      <c r="I57" t="s">
        <v>70</v>
      </c>
      <c r="J57">
        <v>5</v>
      </c>
      <c r="K57">
        <v>5</v>
      </c>
      <c r="L57">
        <v>10</v>
      </c>
    </row>
    <row r="58" spans="4:12">
      <c r="D58">
        <v>57</v>
      </c>
      <c r="E58" t="s">
        <v>35</v>
      </c>
      <c r="F58" t="s">
        <v>105</v>
      </c>
      <c r="G58" t="s">
        <v>106</v>
      </c>
      <c r="H58" t="s">
        <v>57</v>
      </c>
      <c r="I58" t="s">
        <v>70</v>
      </c>
      <c r="J58">
        <v>8</v>
      </c>
      <c r="K58">
        <v>5</v>
      </c>
      <c r="L58">
        <v>13</v>
      </c>
    </row>
    <row r="59" spans="4:12">
      <c r="D59">
        <v>58</v>
      </c>
      <c r="E59" t="s">
        <v>35</v>
      </c>
      <c r="F59" t="s">
        <v>105</v>
      </c>
      <c r="G59" t="s">
        <v>90</v>
      </c>
      <c r="H59" t="s">
        <v>40</v>
      </c>
      <c r="I59" t="s">
        <v>38</v>
      </c>
      <c r="J59">
        <v>27</v>
      </c>
      <c r="K59">
        <v>6</v>
      </c>
      <c r="L59">
        <v>33</v>
      </c>
    </row>
    <row r="60" spans="4:12">
      <c r="D60">
        <v>59</v>
      </c>
      <c r="E60" t="s">
        <v>35</v>
      </c>
      <c r="F60" t="s">
        <v>107</v>
      </c>
      <c r="G60" t="s">
        <v>108</v>
      </c>
      <c r="H60" t="s">
        <v>40</v>
      </c>
      <c r="I60" t="s">
        <v>109</v>
      </c>
      <c r="J60">
        <v>8</v>
      </c>
      <c r="K60">
        <v>17</v>
      </c>
      <c r="L60">
        <v>25</v>
      </c>
    </row>
    <row r="61" spans="4:12">
      <c r="D61">
        <v>60</v>
      </c>
      <c r="E61" t="s">
        <v>35</v>
      </c>
      <c r="F61" t="s">
        <v>107</v>
      </c>
      <c r="G61" t="s">
        <v>110</v>
      </c>
      <c r="H61" t="s">
        <v>57</v>
      </c>
      <c r="I61" t="s">
        <v>70</v>
      </c>
      <c r="J61">
        <v>8</v>
      </c>
      <c r="K61">
        <v>5</v>
      </c>
      <c r="L61">
        <v>13</v>
      </c>
    </row>
    <row r="62" spans="4:12">
      <c r="D62">
        <v>61</v>
      </c>
      <c r="E62" t="s">
        <v>35</v>
      </c>
      <c r="F62" t="s">
        <v>111</v>
      </c>
      <c r="G62" t="s">
        <v>89</v>
      </c>
      <c r="H62" t="s">
        <v>57</v>
      </c>
      <c r="I62" t="s">
        <v>70</v>
      </c>
      <c r="J62">
        <v>5</v>
      </c>
      <c r="K62">
        <v>11</v>
      </c>
      <c r="L62">
        <v>16</v>
      </c>
    </row>
    <row r="63" spans="4:12">
      <c r="D63">
        <v>62</v>
      </c>
      <c r="E63" t="s">
        <v>35</v>
      </c>
      <c r="F63" t="s">
        <v>111</v>
      </c>
      <c r="G63" t="s">
        <v>103</v>
      </c>
      <c r="H63" t="s">
        <v>57</v>
      </c>
      <c r="I63" t="s">
        <v>70</v>
      </c>
      <c r="J63">
        <v>7</v>
      </c>
      <c r="K63">
        <v>5</v>
      </c>
      <c r="L63">
        <v>12</v>
      </c>
    </row>
    <row r="64" spans="4:12">
      <c r="D64">
        <v>63</v>
      </c>
      <c r="E64" t="s">
        <v>35</v>
      </c>
      <c r="F64" t="s">
        <v>111</v>
      </c>
      <c r="G64" t="s">
        <v>112</v>
      </c>
      <c r="H64" t="s">
        <v>57</v>
      </c>
      <c r="I64" t="s">
        <v>70</v>
      </c>
      <c r="J64">
        <v>4</v>
      </c>
      <c r="K64">
        <v>7</v>
      </c>
      <c r="L64">
        <v>11</v>
      </c>
    </row>
    <row r="65" spans="4:12">
      <c r="D65">
        <v>64</v>
      </c>
      <c r="E65" t="s">
        <v>35</v>
      </c>
      <c r="F65" t="s">
        <v>113</v>
      </c>
      <c r="G65" t="s">
        <v>92</v>
      </c>
      <c r="H65" t="s">
        <v>57</v>
      </c>
      <c r="I65" t="s">
        <v>70</v>
      </c>
      <c r="J65">
        <v>10</v>
      </c>
      <c r="K65">
        <v>6</v>
      </c>
      <c r="L65">
        <v>16</v>
      </c>
    </row>
    <row r="66" spans="4:12">
      <c r="D66">
        <v>65</v>
      </c>
      <c r="E66" t="s">
        <v>35</v>
      </c>
      <c r="F66" t="s">
        <v>113</v>
      </c>
      <c r="G66" t="s">
        <v>93</v>
      </c>
      <c r="H66" t="s">
        <v>57</v>
      </c>
      <c r="I66" t="s">
        <v>70</v>
      </c>
      <c r="J66">
        <v>6</v>
      </c>
      <c r="K66">
        <v>4</v>
      </c>
      <c r="L66">
        <v>10</v>
      </c>
    </row>
    <row r="67" spans="4:12">
      <c r="D67">
        <v>66</v>
      </c>
      <c r="E67" t="s">
        <v>35</v>
      </c>
      <c r="F67" t="s">
        <v>113</v>
      </c>
      <c r="G67" t="s">
        <v>106</v>
      </c>
      <c r="H67" t="s">
        <v>57</v>
      </c>
      <c r="I67" t="s">
        <v>70</v>
      </c>
      <c r="J67">
        <v>8</v>
      </c>
      <c r="K67">
        <v>8</v>
      </c>
      <c r="L67">
        <v>16</v>
      </c>
    </row>
    <row r="68" spans="4:12">
      <c r="D68">
        <v>67</v>
      </c>
      <c r="E68" t="s">
        <v>35</v>
      </c>
      <c r="F68" t="s">
        <v>113</v>
      </c>
      <c r="G68" t="s">
        <v>114</v>
      </c>
      <c r="H68" t="s">
        <v>57</v>
      </c>
      <c r="I68" t="s">
        <v>70</v>
      </c>
      <c r="J68">
        <v>6</v>
      </c>
      <c r="K68">
        <v>5</v>
      </c>
      <c r="L68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6F419-9E1C-42BF-82D9-D1F8F2D50B71}">
  <dimension ref="C1:J2"/>
  <sheetViews>
    <sheetView workbookViewId="0">
      <selection activeCell="E2" sqref="E2:J2"/>
    </sheetView>
  </sheetViews>
  <sheetFormatPr defaultColWidth="11.42578125" defaultRowHeight="15"/>
  <cols>
    <col min="10" max="10" width="19.85546875" bestFit="1" customWidth="1"/>
  </cols>
  <sheetData>
    <row r="1" spans="3:10">
      <c r="C1" t="s">
        <v>0</v>
      </c>
      <c r="D1" t="s">
        <v>115</v>
      </c>
      <c r="E1" t="s">
        <v>116</v>
      </c>
      <c r="F1" t="s">
        <v>117</v>
      </c>
      <c r="G1" t="s">
        <v>118</v>
      </c>
      <c r="H1" t="s">
        <v>2</v>
      </c>
      <c r="I1" t="s">
        <v>3</v>
      </c>
      <c r="J1" t="s">
        <v>119</v>
      </c>
    </row>
    <row r="2" spans="3:10">
      <c r="D2">
        <v>0</v>
      </c>
      <c r="E2" t="s">
        <v>38</v>
      </c>
      <c r="F2" t="s">
        <v>38</v>
      </c>
      <c r="G2" t="s">
        <v>38</v>
      </c>
      <c r="H2" t="s">
        <v>38</v>
      </c>
      <c r="I2" t="s">
        <v>38</v>
      </c>
      <c r="J2" t="s">
        <v>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BD068-39AC-4E1B-BDAD-4E23E37890EE}">
  <dimension ref="E5:M9"/>
  <sheetViews>
    <sheetView tabSelected="1" workbookViewId="0">
      <selection activeCell="H9" sqref="H9"/>
    </sheetView>
  </sheetViews>
  <sheetFormatPr defaultColWidth="11.42578125" defaultRowHeight="15"/>
  <sheetData>
    <row r="5" spans="5:13">
      <c r="J5">
        <f>+SUM(F7:F9)</f>
        <v>516850</v>
      </c>
      <c r="K5">
        <v>100</v>
      </c>
    </row>
    <row r="6" spans="5:13">
      <c r="G6" s="3">
        <f>+SUM(G7:G9)</f>
        <v>100</v>
      </c>
      <c r="H6" s="3">
        <f>+SUM(H7:H9)</f>
        <v>50</v>
      </c>
      <c r="J6">
        <f>+F7</f>
        <v>394550</v>
      </c>
      <c r="K6" s="2">
        <f>+(J6*100)/$J$5</f>
        <v>76.337428654348457</v>
      </c>
      <c r="M6" s="3">
        <f>+SUM(K6:K8)</f>
        <v>100</v>
      </c>
    </row>
    <row r="7" spans="5:13">
      <c r="E7" t="s">
        <v>120</v>
      </c>
      <c r="F7">
        <v>394550</v>
      </c>
      <c r="G7" s="2">
        <f>+K6</f>
        <v>76.337428654348457</v>
      </c>
      <c r="H7" s="4">
        <v>38</v>
      </c>
      <c r="J7">
        <f>+F8</f>
        <v>65850</v>
      </c>
      <c r="K7" s="2">
        <f t="shared" ref="K7:K8" si="0">+(J7*100)/$J$5</f>
        <v>12.740640417916223</v>
      </c>
    </row>
    <row r="8" spans="5:13">
      <c r="E8" t="s">
        <v>121</v>
      </c>
      <c r="F8">
        <v>65850</v>
      </c>
      <c r="G8" s="2">
        <f t="shared" ref="G8:G9" si="1">+K7</f>
        <v>12.740640417916223</v>
      </c>
      <c r="H8" s="4">
        <v>7</v>
      </c>
      <c r="J8">
        <f>+F9</f>
        <v>56450</v>
      </c>
      <c r="K8" s="2">
        <f t="shared" si="0"/>
        <v>10.921930927735319</v>
      </c>
    </row>
    <row r="9" spans="5:13">
      <c r="E9" t="s">
        <v>122</v>
      </c>
      <c r="F9">
        <v>56450</v>
      </c>
      <c r="G9" s="2">
        <f t="shared" si="1"/>
        <v>10.921930927735319</v>
      </c>
      <c r="H9" s="4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Heandy Beaubrun</dc:creator>
  <cp:keywords/>
  <dc:description/>
  <cp:lastModifiedBy/>
  <cp:revision/>
  <dcterms:created xsi:type="dcterms:W3CDTF">2024-10-17T10:18:28Z</dcterms:created>
  <dcterms:modified xsi:type="dcterms:W3CDTF">2024-10-17T16:32:25Z</dcterms:modified>
  <cp:category/>
  <cp:contentStatus/>
</cp:coreProperties>
</file>