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" documentId="8_{E4F3DBED-FC30-4A37-92B5-F5EA4297210B}" xr6:coauthVersionLast="47" xr6:coauthVersionMax="47" xr10:uidLastSave="{84883CA1-B776-44C0-94AC-CE3982067133}"/>
  <bookViews>
    <workbookView xWindow="-120" yWindow="-120" windowWidth="29040" windowHeight="15720" xr2:uid="{00000000-000D-0000-FFFF-FFFF00000000}"/>
  </bookViews>
  <sheets>
    <sheet name="TEMPORALES DICIEMBRE 2025" sheetId="1" r:id="rId1"/>
  </sheets>
  <definedNames>
    <definedName name="_xlnm.Print_Area" localSheetId="0">'TEMPORALES DICIEMBRE 2025'!$A$1:$M$35</definedName>
    <definedName name="_xlnm.Print_Titles" localSheetId="0">'TEMPORALES DICIEMBRE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F27" i="1"/>
  <c r="G27" i="1"/>
  <c r="H27" i="1"/>
  <c r="I27" i="1"/>
  <c r="J27" i="1"/>
  <c r="K27" i="1" l="1"/>
  <c r="L26" i="1"/>
  <c r="M26" i="1" s="1"/>
  <c r="L20" i="1"/>
  <c r="M20" i="1" s="1"/>
  <c r="L22" i="1"/>
  <c r="M22" i="1" s="1"/>
  <c r="L14" i="1"/>
  <c r="M14" i="1" s="1"/>
  <c r="L13" i="1"/>
  <c r="L17" i="1"/>
  <c r="M17" i="1" s="1"/>
  <c r="L15" i="1"/>
  <c r="M15" i="1" s="1"/>
  <c r="L16" i="1"/>
  <c r="M16" i="1" s="1"/>
  <c r="L19" i="1"/>
  <c r="M19" i="1" s="1"/>
  <c r="L25" i="1"/>
  <c r="M25" i="1" s="1"/>
  <c r="L24" i="1"/>
  <c r="M24" i="1" s="1"/>
  <c r="L21" i="1"/>
  <c r="M21" i="1" s="1"/>
  <c r="L23" i="1"/>
  <c r="M23" i="1" s="1"/>
  <c r="M13" i="1" l="1"/>
  <c r="L18" i="1"/>
  <c r="M18" i="1" s="1"/>
  <c r="L27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<sst xmlns="http://schemas.openxmlformats.org/spreadsheetml/2006/main" count="91" uniqueCount="55">
  <si>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</si>
  <si>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</si>
  <si>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</si>
  <si>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</si>
  <si>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</si>
  <si>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</si>
  <si>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</si>
  <si>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</si>
  <si>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</si>
  <si>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</si>
  <si>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</si>
  <si>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</si>
  <si>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</si>
  <si>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</si>
  <si>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</si>
  <si>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</si>
  <si>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</si>
  <si>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</si>
  <si>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</si>
  <si>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</si>
  <si>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</si>
  <si>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</si>
  <si>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</si>
  <si>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</si>
  <si>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</si>
  <si>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</si>
  <si>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</si>
  <si>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</si>
  <si>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</si>
  <si>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</si>
  <si>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</si>
  <si>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</si>
  <si>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</si>
  <si>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</si>
  <si>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</si>
  <si>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</si>
  <si>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</si>
  <si>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</si>
  <si>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</si>
  <si>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</si>
  <si>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</si>
  <si>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</si>
  <si>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</si>
  <si>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</si>
  <si>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</si>
  <si>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</si>
  <si>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DEPARTAMENTO DE RECURSOS HUMANOS</t>
  </si>
  <si>
    <t>MONIKA YULEIDY JIMENEZ RAMIREZ</t>
  </si>
  <si>
    <t xml:space="preserve">ANALISTA DE SUPERVISIÓN DE PROYECTOS </t>
  </si>
  <si>
    <t xml:space="preserve">DIVISIÓN REGIONAL NORTE </t>
  </si>
  <si>
    <t xml:space="preserve">Seguro de Vida (INAVI)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</si>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</sst>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12" fillId="5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43" fontId="7" fillId="0" borderId="3" xfId="1" applyFont="1" applyFill="1" applyBorder="1" applyAlignment="1">
      <alignment horizontal="center"/>
    </xf>
    <xf numFmtId="4" fontId="7" fillId="0" borderId="3" xfId="1" applyNumberFormat="1" applyFont="1" applyFill="1" applyBorder="1" applyAlignment="1"/>
    <xf numFmtId="43" fontId="7" fillId="0" borderId="3" xfId="1" applyFont="1" applyFill="1" applyBorder="1" applyAlignment="1"/>
    <xf numFmtId="43" fontId="7" fillId="0" borderId="5" xfId="1" applyFont="1" applyFill="1" applyBorder="1" applyAlignment="1"/>
    <xf numFmtId="4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6" totalsRowShown="0" headerRowDxfId="17" dataDxfId="15" headerRowBorderDxfId="16" tableBorderDxfId="14" totalsRowBorderDxfId="13">
  <autoFilter ref="A12:M26" xr:uid="{66966F0D-29A4-47BE-8D18-FAC4ADCB5275}"/>
  <sortState xmlns:xlrd2="http://schemas.microsoft.com/office/spreadsheetml/2017/richdata2" ref="A13:M26">
    <sortCondition ref="A12:A26"/>
  </sortState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topLeftCell="A4" zoomScale="36" zoomScaleNormal="36" zoomScaleSheetLayoutView="50" workbookViewId="0">
      <selection activeCell="E35" sqref="E35"/>
    </sheetView>
  </sheetViews>
  <sheetFormatPr baseColWidth="10" defaultColWidth="11.42578125" defaultRowHeight="23.25" x14ac:dyDescent="0.35"/>
  <cols>
    <col min="1" max="1" width="92.140625" style="7" bestFit="1" customWidth="1"/>
    <col min="2" max="2" width="27" style="7" bestFit="1" customWidth="1"/>
    <col min="3" max="3" width="95.28515625" style="7" customWidth="1"/>
    <col min="4" max="4" width="202.140625" style="7" bestFit="1" customWidth="1"/>
    <col min="5" max="5" width="74" style="7" customWidth="1"/>
    <col min="6" max="6" width="35.85546875" style="7" bestFit="1" customWidth="1"/>
    <col min="7" max="7" width="31.140625" style="8" bestFit="1" customWidth="1"/>
    <col min="8" max="8" width="28.28515625" style="8" bestFit="1" customWidth="1"/>
    <col min="9" max="9" width="29.140625" style="8" bestFit="1" customWidth="1"/>
    <col min="10" max="10" width="21.28515625" style="8" customWidth="1"/>
    <col min="11" max="11" width="43" style="9" bestFit="1" customWidth="1"/>
    <col min="12" max="12" width="43" style="8" bestFit="1" customWidth="1"/>
    <col min="13" max="13" width="32.7109375" style="8" bestFit="1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54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51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50</v>
      </c>
      <c r="K12" s="24" t="s">
        <v>11</v>
      </c>
      <c r="L12" s="24" t="s">
        <v>12</v>
      </c>
      <c r="M12" s="26" t="s">
        <v>13</v>
      </c>
      <c r="N12" s="17"/>
    </row>
    <row r="13" spans="1:15" s="51" customFormat="1" ht="29.45" customHeight="1" x14ac:dyDescent="0.35">
      <c r="A13" s="43" t="s">
        <v>31</v>
      </c>
      <c r="B13" s="44" t="s">
        <v>20</v>
      </c>
      <c r="C13" s="45" t="s">
        <v>32</v>
      </c>
      <c r="D13" s="45" t="s">
        <v>17</v>
      </c>
      <c r="E13" s="45" t="s">
        <v>18</v>
      </c>
      <c r="F13" s="46">
        <v>80000</v>
      </c>
      <c r="G13" s="47">
        <v>7400.87</v>
      </c>
      <c r="H13" s="46">
        <v>2296</v>
      </c>
      <c r="I13" s="46">
        <v>2432</v>
      </c>
      <c r="J13" s="47">
        <v>25</v>
      </c>
      <c r="K13" s="47">
        <v>300</v>
      </c>
      <c r="L13" s="48">
        <f t="shared" ref="L13:L26" si="0">SUM(G13:K13)</f>
        <v>12453.869999999999</v>
      </c>
      <c r="M13" s="49">
        <f t="shared" ref="M13:M26" si="1">+F13-L13</f>
        <v>67546.13</v>
      </c>
      <c r="N13" s="15"/>
      <c r="O13" s="50"/>
    </row>
    <row r="14" spans="1:15" s="51" customFormat="1" ht="29.45" customHeight="1" x14ac:dyDescent="0.35">
      <c r="A14" s="43" t="s">
        <v>30</v>
      </c>
      <c r="B14" s="44" t="s">
        <v>20</v>
      </c>
      <c r="C14" s="45" t="s">
        <v>26</v>
      </c>
      <c r="D14" s="45" t="s">
        <v>27</v>
      </c>
      <c r="E14" s="45" t="s">
        <v>18</v>
      </c>
      <c r="F14" s="46">
        <v>65000</v>
      </c>
      <c r="G14" s="47">
        <v>4043.62</v>
      </c>
      <c r="H14" s="46">
        <v>1865.5</v>
      </c>
      <c r="I14" s="46">
        <v>1976</v>
      </c>
      <c r="J14" s="47">
        <v>25</v>
      </c>
      <c r="K14" s="46">
        <v>2219.7800000000002</v>
      </c>
      <c r="L14" s="48">
        <f t="shared" si="0"/>
        <v>10129.9</v>
      </c>
      <c r="M14" s="49">
        <f t="shared" si="1"/>
        <v>54870.1</v>
      </c>
      <c r="N14" s="15"/>
      <c r="O14" s="50"/>
    </row>
    <row r="15" spans="1:15" s="51" customFormat="1" ht="29.45" customHeight="1" x14ac:dyDescent="0.35">
      <c r="A15" s="43" t="s">
        <v>34</v>
      </c>
      <c r="B15" s="44" t="s">
        <v>20</v>
      </c>
      <c r="C15" s="45" t="s">
        <v>16</v>
      </c>
      <c r="D15" s="45" t="s">
        <v>46</v>
      </c>
      <c r="E15" s="45" t="s">
        <v>18</v>
      </c>
      <c r="F15" s="46">
        <v>150000</v>
      </c>
      <c r="G15" s="47">
        <v>22426.78</v>
      </c>
      <c r="H15" s="46">
        <v>4305</v>
      </c>
      <c r="I15" s="46">
        <v>4560</v>
      </c>
      <c r="J15" s="47">
        <v>25</v>
      </c>
      <c r="K15" s="47">
        <v>6279.34</v>
      </c>
      <c r="L15" s="48">
        <f t="shared" si="0"/>
        <v>37596.119999999995</v>
      </c>
      <c r="M15" s="49">
        <f t="shared" si="1"/>
        <v>112403.88</v>
      </c>
      <c r="N15" s="15"/>
      <c r="O15" s="50"/>
    </row>
    <row r="16" spans="1:15" s="51" customFormat="1" ht="29.45" customHeight="1" x14ac:dyDescent="0.35">
      <c r="A16" s="43" t="s">
        <v>35</v>
      </c>
      <c r="B16" s="44" t="s">
        <v>15</v>
      </c>
      <c r="C16" s="45" t="s">
        <v>16</v>
      </c>
      <c r="D16" s="45" t="s">
        <v>36</v>
      </c>
      <c r="E16" s="45" t="s">
        <v>18</v>
      </c>
      <c r="F16" s="46">
        <v>105000</v>
      </c>
      <c r="G16" s="47">
        <v>13281.49</v>
      </c>
      <c r="H16" s="46">
        <v>3013.5</v>
      </c>
      <c r="I16" s="46">
        <v>3192</v>
      </c>
      <c r="J16" s="47">
        <v>25</v>
      </c>
      <c r="K16" s="47">
        <v>300</v>
      </c>
      <c r="L16" s="48">
        <f t="shared" si="0"/>
        <v>19811.989999999998</v>
      </c>
      <c r="M16" s="49">
        <f t="shared" si="1"/>
        <v>85188.010000000009</v>
      </c>
      <c r="N16" s="52"/>
      <c r="O16" s="50"/>
    </row>
    <row r="17" spans="1:15" s="51" customFormat="1" ht="29.45" customHeight="1" x14ac:dyDescent="0.35">
      <c r="A17" s="43" t="s">
        <v>33</v>
      </c>
      <c r="B17" s="44" t="s">
        <v>20</v>
      </c>
      <c r="C17" s="45" t="s">
        <v>26</v>
      </c>
      <c r="D17" s="45" t="s">
        <v>23</v>
      </c>
      <c r="E17" s="45" t="s">
        <v>18</v>
      </c>
      <c r="F17" s="46">
        <v>65000</v>
      </c>
      <c r="G17" s="47">
        <v>4043.62</v>
      </c>
      <c r="H17" s="46">
        <v>1865.5</v>
      </c>
      <c r="I17" s="46">
        <v>1976</v>
      </c>
      <c r="J17" s="47">
        <v>25</v>
      </c>
      <c r="K17" s="46">
        <v>2219.7800000000002</v>
      </c>
      <c r="L17" s="48">
        <f t="shared" si="0"/>
        <v>10129.9</v>
      </c>
      <c r="M17" s="49">
        <f t="shared" si="1"/>
        <v>54870.1</v>
      </c>
      <c r="N17" s="15"/>
      <c r="O17" s="50"/>
    </row>
    <row r="18" spans="1:15" s="51" customFormat="1" ht="29.45" customHeight="1" x14ac:dyDescent="0.35">
      <c r="A18" s="43" t="s">
        <v>42</v>
      </c>
      <c r="B18" s="44" t="s">
        <v>20</v>
      </c>
      <c r="C18" s="45" t="s">
        <v>41</v>
      </c>
      <c r="D18" s="45" t="s">
        <v>24</v>
      </c>
      <c r="E18" s="45" t="s">
        <v>18</v>
      </c>
      <c r="F18" s="46">
        <v>65000</v>
      </c>
      <c r="G18" s="47">
        <v>4043.62</v>
      </c>
      <c r="H18" s="46">
        <v>1865.5</v>
      </c>
      <c r="I18" s="46">
        <v>1976</v>
      </c>
      <c r="J18" s="47">
        <v>25</v>
      </c>
      <c r="K18" s="47">
        <v>2219.7800000000002</v>
      </c>
      <c r="L18" s="48">
        <f t="shared" si="0"/>
        <v>10129.9</v>
      </c>
      <c r="M18" s="49">
        <f t="shared" si="1"/>
        <v>54870.1</v>
      </c>
      <c r="N18" s="15"/>
      <c r="O18" s="50"/>
    </row>
    <row r="19" spans="1:15" s="51" customFormat="1" ht="29.45" customHeight="1" x14ac:dyDescent="0.35">
      <c r="A19" s="43" t="s">
        <v>38</v>
      </c>
      <c r="B19" s="44" t="s">
        <v>20</v>
      </c>
      <c r="C19" s="45" t="s">
        <v>26</v>
      </c>
      <c r="D19" s="45" t="s">
        <v>46</v>
      </c>
      <c r="E19" s="45" t="s">
        <v>18</v>
      </c>
      <c r="F19" s="46">
        <v>70000</v>
      </c>
      <c r="G19" s="47">
        <v>5368.48</v>
      </c>
      <c r="H19" s="46">
        <v>2009</v>
      </c>
      <c r="I19" s="46">
        <v>2128</v>
      </c>
      <c r="J19" s="47">
        <v>25</v>
      </c>
      <c r="K19" s="47">
        <v>480</v>
      </c>
      <c r="L19" s="48">
        <f t="shared" si="0"/>
        <v>10010.48</v>
      </c>
      <c r="M19" s="49">
        <f t="shared" si="1"/>
        <v>59989.520000000004</v>
      </c>
      <c r="N19" s="15"/>
      <c r="O19" s="50"/>
    </row>
    <row r="20" spans="1:15" s="51" customFormat="1" ht="29.45" customHeight="1" x14ac:dyDescent="0.35">
      <c r="A20" s="43" t="s">
        <v>22</v>
      </c>
      <c r="B20" s="44" t="s">
        <v>15</v>
      </c>
      <c r="C20" s="45" t="s">
        <v>16</v>
      </c>
      <c r="D20" s="45" t="s">
        <v>23</v>
      </c>
      <c r="E20" s="45" t="s">
        <v>18</v>
      </c>
      <c r="F20" s="46">
        <v>105000</v>
      </c>
      <c r="G20" s="47">
        <v>12321.6</v>
      </c>
      <c r="H20" s="46">
        <v>3013.5</v>
      </c>
      <c r="I20" s="46">
        <v>3192</v>
      </c>
      <c r="J20" s="47">
        <v>25</v>
      </c>
      <c r="K20" s="47">
        <v>4139.5600000000004</v>
      </c>
      <c r="L20" s="48">
        <f t="shared" si="0"/>
        <v>22691.66</v>
      </c>
      <c r="M20" s="49">
        <f t="shared" si="1"/>
        <v>82308.34</v>
      </c>
      <c r="N20" s="15"/>
      <c r="O20" s="50"/>
    </row>
    <row r="21" spans="1:15" s="51" customFormat="1" ht="29.45" customHeight="1" x14ac:dyDescent="0.35">
      <c r="A21" s="43" t="s">
        <v>47</v>
      </c>
      <c r="B21" s="44" t="s">
        <v>20</v>
      </c>
      <c r="C21" s="45" t="s">
        <v>48</v>
      </c>
      <c r="D21" s="45" t="s">
        <v>49</v>
      </c>
      <c r="E21" s="45" t="s">
        <v>18</v>
      </c>
      <c r="F21" s="46">
        <v>65000</v>
      </c>
      <c r="G21" s="47">
        <v>4043.62</v>
      </c>
      <c r="H21" s="46">
        <v>1865.5</v>
      </c>
      <c r="I21" s="46">
        <v>1976</v>
      </c>
      <c r="J21" s="47">
        <v>25</v>
      </c>
      <c r="K21" s="47">
        <v>2219.7800000000002</v>
      </c>
      <c r="L21" s="48">
        <f t="shared" si="0"/>
        <v>10129.9</v>
      </c>
      <c r="M21" s="49">
        <f t="shared" si="1"/>
        <v>54870.1</v>
      </c>
      <c r="N21" s="15"/>
      <c r="O21" s="50"/>
    </row>
    <row r="22" spans="1:15" s="51" customFormat="1" ht="29.45" customHeight="1" x14ac:dyDescent="0.35">
      <c r="A22" s="43" t="s">
        <v>28</v>
      </c>
      <c r="B22" s="44" t="s">
        <v>20</v>
      </c>
      <c r="C22" s="45" t="s">
        <v>29</v>
      </c>
      <c r="D22" s="45" t="s">
        <v>25</v>
      </c>
      <c r="E22" s="45" t="s">
        <v>18</v>
      </c>
      <c r="F22" s="46">
        <v>65000</v>
      </c>
      <c r="G22" s="47">
        <v>4427.58</v>
      </c>
      <c r="H22" s="46">
        <v>1865.5</v>
      </c>
      <c r="I22" s="46">
        <v>1976</v>
      </c>
      <c r="J22" s="47">
        <v>25</v>
      </c>
      <c r="K22" s="47">
        <v>1013.5999999999999</v>
      </c>
      <c r="L22" s="48">
        <f t="shared" si="0"/>
        <v>9307.68</v>
      </c>
      <c r="M22" s="49">
        <f t="shared" si="1"/>
        <v>55692.32</v>
      </c>
      <c r="N22" s="15"/>
      <c r="O22" s="50"/>
    </row>
    <row r="23" spans="1:15" s="51" customFormat="1" ht="29.45" customHeight="1" x14ac:dyDescent="0.35">
      <c r="A23" s="43" t="s">
        <v>14</v>
      </c>
      <c r="B23" s="44" t="s">
        <v>15</v>
      </c>
      <c r="C23" s="45" t="s">
        <v>16</v>
      </c>
      <c r="D23" s="45" t="s">
        <v>17</v>
      </c>
      <c r="E23" s="45" t="s">
        <v>18</v>
      </c>
      <c r="F23" s="46">
        <v>150000</v>
      </c>
      <c r="G23" s="47">
        <v>23386.67</v>
      </c>
      <c r="H23" s="46">
        <v>4305</v>
      </c>
      <c r="I23" s="46">
        <v>4560</v>
      </c>
      <c r="J23" s="47">
        <v>25</v>
      </c>
      <c r="K23" s="46">
        <v>2219.7800000000002</v>
      </c>
      <c r="L23" s="48">
        <f t="shared" si="0"/>
        <v>34496.449999999997</v>
      </c>
      <c r="M23" s="49">
        <f t="shared" si="1"/>
        <v>115503.55</v>
      </c>
      <c r="N23" s="15"/>
      <c r="O23" s="50"/>
    </row>
    <row r="24" spans="1:15" s="51" customFormat="1" ht="29.45" customHeight="1" x14ac:dyDescent="0.35">
      <c r="A24" s="43" t="s">
        <v>40</v>
      </c>
      <c r="B24" s="44" t="s">
        <v>20</v>
      </c>
      <c r="C24" s="45" t="s">
        <v>52</v>
      </c>
      <c r="D24" s="45" t="s">
        <v>37</v>
      </c>
      <c r="E24" s="45" t="s">
        <v>18</v>
      </c>
      <c r="F24" s="46">
        <v>65000</v>
      </c>
      <c r="G24" s="47">
        <v>4043.62</v>
      </c>
      <c r="H24" s="46">
        <v>1865.5</v>
      </c>
      <c r="I24" s="46">
        <v>1976</v>
      </c>
      <c r="J24" s="47">
        <v>25</v>
      </c>
      <c r="K24" s="46">
        <v>2219.7800000000002</v>
      </c>
      <c r="L24" s="48">
        <f t="shared" si="0"/>
        <v>10129.9</v>
      </c>
      <c r="M24" s="49">
        <f t="shared" si="1"/>
        <v>54870.1</v>
      </c>
      <c r="N24" s="15"/>
      <c r="O24" s="50"/>
    </row>
    <row r="25" spans="1:15" s="51" customFormat="1" ht="29.45" customHeight="1" x14ac:dyDescent="0.35">
      <c r="A25" s="43" t="s">
        <v>39</v>
      </c>
      <c r="B25" s="44" t="s">
        <v>20</v>
      </c>
      <c r="C25" s="45" t="s">
        <v>26</v>
      </c>
      <c r="D25" s="45" t="s">
        <v>23</v>
      </c>
      <c r="E25" s="45" t="s">
        <v>18</v>
      </c>
      <c r="F25" s="46">
        <v>65000</v>
      </c>
      <c r="G25" s="47">
        <v>4043.62</v>
      </c>
      <c r="H25" s="46">
        <v>1865.5</v>
      </c>
      <c r="I25" s="46">
        <v>1976</v>
      </c>
      <c r="J25" s="47">
        <v>25</v>
      </c>
      <c r="K25" s="47">
        <v>2219.7800000000002</v>
      </c>
      <c r="L25" s="48">
        <f t="shared" si="0"/>
        <v>10129.9</v>
      </c>
      <c r="M25" s="49">
        <f t="shared" si="1"/>
        <v>54870.1</v>
      </c>
      <c r="N25" s="15"/>
      <c r="O25" s="50"/>
    </row>
    <row r="26" spans="1:15" s="51" customFormat="1" ht="29.45" customHeight="1" x14ac:dyDescent="0.35">
      <c r="A26" s="43" t="s">
        <v>19</v>
      </c>
      <c r="B26" s="44" t="s">
        <v>20</v>
      </c>
      <c r="C26" s="45" t="s">
        <v>16</v>
      </c>
      <c r="D26" s="45" t="s">
        <v>21</v>
      </c>
      <c r="E26" s="45" t="s">
        <v>18</v>
      </c>
      <c r="F26" s="46">
        <v>105000</v>
      </c>
      <c r="G26" s="47">
        <v>12801.55</v>
      </c>
      <c r="H26" s="46">
        <v>3013.5</v>
      </c>
      <c r="I26" s="46">
        <v>3192</v>
      </c>
      <c r="J26" s="47">
        <v>25</v>
      </c>
      <c r="K26" s="46">
        <v>1919.78</v>
      </c>
      <c r="L26" s="48">
        <f t="shared" si="0"/>
        <v>20951.829999999998</v>
      </c>
      <c r="M26" s="49">
        <f t="shared" si="1"/>
        <v>84048.17</v>
      </c>
      <c r="N26" s="15"/>
      <c r="O26" s="50"/>
    </row>
    <row r="27" spans="1:15" s="3" customFormat="1" ht="44.25" customHeight="1" x14ac:dyDescent="0.25">
      <c r="A27" s="27" t="s">
        <v>43</v>
      </c>
      <c r="B27" s="27">
        <f>COUNTA(B13:B26)</f>
        <v>14</v>
      </c>
      <c r="C27" s="27"/>
      <c r="D27" s="27"/>
      <c r="E27" s="27"/>
      <c r="F27" s="37">
        <f>SUM(F13:F26)</f>
        <v>1220000</v>
      </c>
      <c r="G27" s="37">
        <f>SUM(G13:G26)</f>
        <v>125676.73999999999</v>
      </c>
      <c r="H27" s="37">
        <f>SUM(H13:H26)</f>
        <v>35014</v>
      </c>
      <c r="I27" s="37">
        <f>SUM(I13:I26)</f>
        <v>37088</v>
      </c>
      <c r="J27" s="37">
        <f>SUBTOTAL(109,Table1[Seguro de Vida (INAVI) ])</f>
        <v>350</v>
      </c>
      <c r="K27" s="37">
        <f>SUM(K13:K26)</f>
        <v>29970.739999999994</v>
      </c>
      <c r="L27" s="37">
        <f>SUM(L13:L26)</f>
        <v>228099.47999999995</v>
      </c>
      <c r="M27" s="37">
        <f>SUM(M13:M26)</f>
        <v>991900.5199999999</v>
      </c>
      <c r="N27" s="16"/>
      <c r="O27" s="42"/>
    </row>
    <row r="28" spans="1:15" s="3" customFormat="1" ht="41.25" customHeight="1" x14ac:dyDescent="0.25">
      <c r="A28" s="28"/>
      <c r="B28" s="28" t="s">
        <v>53</v>
      </c>
      <c r="C28" s="29"/>
      <c r="D28" s="28"/>
      <c r="E28" s="28"/>
      <c r="F28" s="30"/>
      <c r="G28" s="30"/>
      <c r="H28" s="30"/>
      <c r="I28" s="30"/>
      <c r="J28" s="30"/>
      <c r="K28" s="30"/>
      <c r="L28" s="30"/>
      <c r="M28" s="30"/>
      <c r="N28" s="16"/>
    </row>
    <row r="29" spans="1:15" s="3" customFormat="1" ht="29.25" customHeight="1" x14ac:dyDescent="0.25">
      <c r="A29" s="28"/>
      <c r="B29" s="28"/>
      <c r="C29" s="29"/>
      <c r="D29" s="28"/>
      <c r="E29" s="28"/>
      <c r="F29" s="30"/>
      <c r="G29" s="30"/>
      <c r="H29" s="31"/>
      <c r="I29" s="38"/>
      <c r="J29" s="38"/>
      <c r="K29" s="39"/>
      <c r="L29" s="40"/>
      <c r="M29" s="31"/>
      <c r="N29" s="18"/>
    </row>
    <row r="30" spans="1:15" s="2" customFormat="1" ht="148.5" customHeight="1" thickBot="1" x14ac:dyDescent="0.4">
      <c r="A30" s="30"/>
      <c r="B30" s="41"/>
      <c r="C30" s="41"/>
      <c r="D30" s="32"/>
      <c r="E30" s="28"/>
      <c r="F30" s="33"/>
      <c r="G30" s="41"/>
      <c r="H30" s="41"/>
      <c r="I30" s="41"/>
      <c r="J30" s="41"/>
      <c r="K30" s="41"/>
      <c r="L30" s="41"/>
      <c r="M30" s="41"/>
      <c r="N30" s="17"/>
    </row>
    <row r="31" spans="1:15" s="2" customFormat="1" ht="28.5" customHeight="1" x14ac:dyDescent="0.35">
      <c r="A31" s="33"/>
      <c r="B31" s="41"/>
      <c r="C31" s="41"/>
      <c r="D31" s="34" t="s">
        <v>44</v>
      </c>
      <c r="E31" s="28"/>
      <c r="F31" s="33"/>
      <c r="G31" s="10"/>
      <c r="H31" s="35"/>
      <c r="I31" s="35"/>
      <c r="J31" s="35"/>
      <c r="K31" s="36"/>
      <c r="L31" s="35"/>
      <c r="M31" s="35"/>
      <c r="N31" s="20"/>
    </row>
    <row r="32" spans="1:15" s="2" customFormat="1" ht="23.25" customHeight="1" x14ac:dyDescent="0.35">
      <c r="A32" s="33"/>
      <c r="B32" s="41"/>
      <c r="C32" s="41"/>
      <c r="D32" s="28" t="s">
        <v>45</v>
      </c>
      <c r="E32" s="30"/>
      <c r="F32" s="33"/>
      <c r="G32" s="41"/>
      <c r="H32" s="41"/>
      <c r="I32" s="41"/>
      <c r="J32" s="41"/>
      <c r="K32" s="41"/>
      <c r="L32" s="41"/>
      <c r="M32" s="41"/>
      <c r="N32" s="17"/>
    </row>
    <row r="33" spans="1:14" s="6" customFormat="1" ht="23.25" customHeight="1" x14ac:dyDescent="0.4">
      <c r="A33" s="11"/>
      <c r="B33" s="11"/>
      <c r="C33" s="11"/>
      <c r="D33" s="11"/>
      <c r="E33" s="11"/>
      <c r="F33" s="11"/>
      <c r="G33" s="33"/>
      <c r="H33" s="33"/>
      <c r="I33" s="33"/>
      <c r="J33" s="33"/>
      <c r="K33" s="33"/>
      <c r="L33" s="33"/>
      <c r="M33" s="33"/>
      <c r="N33" s="19"/>
    </row>
    <row r="34" spans="1:14" ht="26.25" x14ac:dyDescent="0.4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3"/>
      <c r="L34" s="12"/>
      <c r="M34" s="12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s="8" customFormat="1" ht="26.25" x14ac:dyDescent="0.4">
      <c r="A36" s="11"/>
      <c r="B36" s="11"/>
      <c r="C36" s="11"/>
      <c r="D36" s="11"/>
      <c r="E36" s="11"/>
      <c r="F36" s="11"/>
      <c r="G36" s="10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x14ac:dyDescent="0.35">
      <c r="A38" s="7"/>
      <c r="B38" s="7"/>
      <c r="C38" s="7"/>
      <c r="D38" s="7"/>
      <c r="E38" s="7"/>
      <c r="F38" s="7"/>
      <c r="G38" s="1"/>
      <c r="K38" s="9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23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JPCAVFSQM4EN-1434698902-50073</_dlc_DocId>
    <_dlc_DocIdUrl xmlns="c75b1f65-2a36-42cc-8be7-5268491c5e42">
      <Url>https://riegodo.sharepoint.com/sites/RRHH/_layouts/15/DocIdRedir.aspx?ID=JPCAVFSQM4EN-1434698902-50073</Url>
      <Description>JPCAVFSQM4EN-1434698902-50073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56135FA5-2E52-4864-8096-EF6063FF1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DICIEMBRE 2025</vt:lpstr>
      <vt:lpstr>'TEMPORALES DICIEMBRE 2025'!Área_de_impresión</vt:lpstr>
      <vt:lpstr>'TEMPORALES 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2025-12-08T18:00:13Z</cp:lastPrinted>
  <dcterms:created xsi:type="dcterms:W3CDTF">2022-03-09T17:49:19Z</dcterms:created>
  <dcterms:modified xsi:type="dcterms:W3CDTF">2026-01-07T18:06:23Z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8fcdfe84-a59b-49da-a847-f91eaae5edfe</vt:lpwstr>
  </property>
  <property fmtid="{D5CDD505-2E9C-101B-9397-08002B2CF9AE}" pid="15" name="MSIP_Label_defa4170-0d19-0005-0004-bc88714345d2_SetDate">
    <vt:lpwstr>2025-03-06T13:10:00Z</vt:lpwstr>
  </property>
</Properties>
</file>