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6" documentId="8_{059D25D2-DDC3-4086-94FB-9109B3B0C86D}" xr6:coauthVersionLast="47" xr6:coauthVersionMax="47" xr10:uidLastSave="{B7682559-DD77-4FFA-9736-896657E84CB2}"/>
  <bookViews>
    <workbookView xWindow="-108" yWindow="-108" windowWidth="23256" windowHeight="12456" xr2:uid="{00000000-000D-0000-FFFF-FFFF00000000}"/>
  </bookViews>
  <sheets>
    <sheet name="TEMPORALES AGOSTO 2025" sheetId="1" r:id="rId1"/>
  </sheets>
  <definedNames>
    <definedName name="_xlnm.Print_Area" localSheetId="0">'TEMPORALES AGOSTO 2025'!$A$1:$M$36</definedName>
    <definedName name="_xlnm.Print_Titles" localSheetId="0">'TEMPORALES AGOSTO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B28" i="1"/>
  <c r="J28" i="1"/>
  <c r="K25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6" i="1"/>
  <c r="M26" i="1" s="1"/>
  <c r="L27" i="1"/>
  <c r="M27" i="1" s="1"/>
  <c r="L13" i="1"/>
  <c r="M13" i="1" s="1"/>
  <c r="H28" i="1"/>
  <c r="I28" i="1"/>
  <c r="F28" i="1"/>
  <c r="L25" i="1" l="1"/>
  <c r="M25" i="1" s="1"/>
  <c r="K28" i="1"/>
  <c r="L2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<sst xmlns="http://schemas.openxmlformats.org/spreadsheetml/2006/main" count="96" uniqueCount="57">
  <si>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</si>
  <si>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</si>
  <si>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</si>
  <si>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</si>
  <si>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</si>
  <si>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</si>
  <si>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</si>
  <si>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</si>
  <si>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</si>
  <si>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</si>
  <si>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</si>
  <si>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</si>
  <si>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</si>
  <si>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</si>
  <si>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</si>
  <si>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</si>
  <si>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</si>
  <si>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</si>
  <si>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</si>
  <si>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</si>
  <si>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</si>
  <si>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</si>
  <si>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</si>
  <si>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</si>
  <si>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</si>
  <si>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</si>
  <si>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</si>
  <si>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</si>
  <si>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</si>
  <si>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</si>
  <si>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</si>
  <si>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</si>
  <si>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</si>
  <si>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</si>
  <si>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</si>
  <si>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</si>
  <si>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</si>
  <si>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</si>
  <si>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</si>
  <si>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</si>
  <si>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</si>
  <si>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</si>
  <si>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</si>
  <si>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</si>
  <si>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</si>
  <si>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</si>
  <si>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DEPARTAMENTO DE RECURSOS HUMANOS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</si>
  <si>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</si>
  <si>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</si>
  <si>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</si>
  <si>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</si>
  <si>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</si>
  <si>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</si>
  <si>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</si>
  <si>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</si>
  <si>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</si>
  <si>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AGOSTO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</si>
</sst>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7" totalsRowShown="0" headerRowDxfId="17" dataDxfId="15" headerRowBorderDxfId="16" tableBorderDxfId="14" totalsRowBorderDxfId="13">
  <autoFilter ref="A12:M27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zoomScale="36" zoomScaleNormal="36" zoomScaleSheetLayoutView="50" workbookViewId="0">
      <selection activeCell="O31" sqref="O31"/>
    </sheetView>
  </sheetViews>
  <sheetFormatPr baseColWidth="10" defaultColWidth="11.44140625" defaultRowHeight="23.4" x14ac:dyDescent="0.45"/>
  <cols>
    <col min="1" max="1" width="61.5546875" style="7" customWidth="1"/>
    <col min="2" max="2" width="29.5546875" style="7" customWidth="1"/>
    <col min="3" max="3" width="63.88671875" style="7" customWidth="1"/>
    <col min="4" max="4" width="120.109375" style="7" customWidth="1"/>
    <col min="5" max="5" width="45.5546875" style="7" customWidth="1"/>
    <col min="6" max="6" width="28.6640625" style="7" customWidth="1"/>
    <col min="7" max="7" width="27" style="8" bestFit="1" customWidth="1"/>
    <col min="8" max="9" width="21.5546875" style="8" customWidth="1"/>
    <col min="10" max="10" width="26.109375" style="8" customWidth="1"/>
    <col min="11" max="11" width="27.44140625" style="9" customWidth="1"/>
    <col min="12" max="12" width="25.6640625" style="8" customWidth="1"/>
    <col min="13" max="13" width="28.88671875" style="8" customWidth="1"/>
    <col min="14" max="14" width="36.5546875" style="8" customWidth="1"/>
    <col min="15" max="15" width="19.33203125" style="5" bestFit="1" customWidth="1"/>
    <col min="16" max="16384" width="11.44140625" style="5"/>
  </cols>
  <sheetData>
    <row r="1" spans="1:15" s="4" customFormat="1" ht="22.8" x14ac:dyDescent="0.3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ht="22.8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ht="22.8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ht="22.8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ht="22.8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ht="22.8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4.6" x14ac:dyDescent="0.3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4.6" x14ac:dyDescent="0.3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3">
      <c r="A10" s="55" t="s">
        <v>56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3">
      <c r="A11" s="56" t="s">
        <v>53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3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51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49.2" x14ac:dyDescent="0.4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49.2" x14ac:dyDescent="0.4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27" si="0">SUM(G14:K14)</f>
        <v>20798.589999999997</v>
      </c>
      <c r="M14" s="32">
        <f t="shared" ref="M14:M27" si="1">+F14-L14</f>
        <v>84201.41</v>
      </c>
      <c r="N14" s="16"/>
      <c r="O14" s="52"/>
    </row>
    <row r="15" spans="1:15" s="3" customFormat="1" ht="49.2" x14ac:dyDescent="0.4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49.2" x14ac:dyDescent="0.4">
      <c r="A16" s="50" t="s">
        <v>28</v>
      </c>
      <c r="B16" s="27" t="s">
        <v>20</v>
      </c>
      <c r="C16" s="28" t="s">
        <v>29</v>
      </c>
      <c r="D16" s="28" t="s">
        <v>25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1013.5999999999999</v>
      </c>
      <c r="L16" s="31">
        <f t="shared" si="0"/>
        <v>9307.68</v>
      </c>
      <c r="M16" s="32">
        <f t="shared" si="1"/>
        <v>55692.32</v>
      </c>
      <c r="N16" s="51"/>
      <c r="O16" s="52"/>
    </row>
    <row r="17" spans="1:15" s="3" customFormat="1" ht="49.2" x14ac:dyDescent="0.4">
      <c r="A17" s="50" t="s">
        <v>30</v>
      </c>
      <c r="B17" s="27" t="s">
        <v>20</v>
      </c>
      <c r="C17" s="28" t="s">
        <v>26</v>
      </c>
      <c r="D17" s="28" t="s">
        <v>27</v>
      </c>
      <c r="E17" s="28" t="s">
        <v>18</v>
      </c>
      <c r="F17" s="29">
        <v>65000</v>
      </c>
      <c r="G17" s="30">
        <v>4084.48</v>
      </c>
      <c r="H17" s="29">
        <v>1865.5</v>
      </c>
      <c r="I17" s="29">
        <v>1976</v>
      </c>
      <c r="J17" s="30">
        <v>25</v>
      </c>
      <c r="K17" s="29">
        <v>2015.46</v>
      </c>
      <c r="L17" s="31">
        <f t="shared" si="0"/>
        <v>9966.4399999999987</v>
      </c>
      <c r="M17" s="32">
        <f t="shared" si="1"/>
        <v>55033.56</v>
      </c>
      <c r="N17" s="16"/>
      <c r="O17" s="52"/>
    </row>
    <row r="18" spans="1:15" s="3" customFormat="1" ht="49.2" x14ac:dyDescent="0.4">
      <c r="A18" s="50" t="s">
        <v>31</v>
      </c>
      <c r="B18" s="27" t="s">
        <v>20</v>
      </c>
      <c r="C18" s="28" t="s">
        <v>32</v>
      </c>
      <c r="D18" s="28" t="s">
        <v>17</v>
      </c>
      <c r="E18" s="28" t="s">
        <v>18</v>
      </c>
      <c r="F18" s="29">
        <v>80000</v>
      </c>
      <c r="G18" s="30">
        <v>7400.87</v>
      </c>
      <c r="H18" s="29">
        <v>2296</v>
      </c>
      <c r="I18" s="29">
        <v>2432</v>
      </c>
      <c r="J18" s="30">
        <v>25</v>
      </c>
      <c r="K18" s="30">
        <v>300</v>
      </c>
      <c r="L18" s="31">
        <f t="shared" si="0"/>
        <v>12453.869999999999</v>
      </c>
      <c r="M18" s="32">
        <f t="shared" si="1"/>
        <v>67546.13</v>
      </c>
      <c r="N18" s="16"/>
      <c r="O18" s="52"/>
    </row>
    <row r="19" spans="1:15" s="3" customFormat="1" ht="49.2" x14ac:dyDescent="0.4">
      <c r="A19" s="50" t="s">
        <v>33</v>
      </c>
      <c r="B19" s="27" t="s">
        <v>20</v>
      </c>
      <c r="C19" s="28" t="s">
        <v>26</v>
      </c>
      <c r="D19" s="28" t="s">
        <v>23</v>
      </c>
      <c r="E19" s="28" t="s">
        <v>18</v>
      </c>
      <c r="F19" s="29">
        <v>65000</v>
      </c>
      <c r="G19" s="30">
        <v>4084.48</v>
      </c>
      <c r="H19" s="29">
        <v>1865.5</v>
      </c>
      <c r="I19" s="29">
        <v>1976</v>
      </c>
      <c r="J19" s="30">
        <v>25</v>
      </c>
      <c r="K19" s="29">
        <v>2015.46</v>
      </c>
      <c r="L19" s="31">
        <f t="shared" si="0"/>
        <v>9966.4399999999987</v>
      </c>
      <c r="M19" s="32">
        <f t="shared" si="1"/>
        <v>55033.56</v>
      </c>
      <c r="N19" s="16"/>
      <c r="O19" s="52"/>
    </row>
    <row r="20" spans="1:15" s="3" customFormat="1" ht="49.2" x14ac:dyDescent="0.4">
      <c r="A20" s="50" t="s">
        <v>34</v>
      </c>
      <c r="B20" s="27" t="s">
        <v>20</v>
      </c>
      <c r="C20" s="28" t="s">
        <v>16</v>
      </c>
      <c r="D20" s="28" t="s">
        <v>46</v>
      </c>
      <c r="E20" s="28" t="s">
        <v>18</v>
      </c>
      <c r="F20" s="29">
        <v>150000</v>
      </c>
      <c r="G20" s="30">
        <v>22580.02</v>
      </c>
      <c r="H20" s="29">
        <v>4305</v>
      </c>
      <c r="I20" s="29">
        <v>4560</v>
      </c>
      <c r="J20" s="30">
        <v>25</v>
      </c>
      <c r="K20" s="30">
        <v>5666.38</v>
      </c>
      <c r="L20" s="31">
        <f t="shared" si="0"/>
        <v>37136.400000000001</v>
      </c>
      <c r="M20" s="32">
        <f t="shared" si="1"/>
        <v>112863.6</v>
      </c>
      <c r="N20" s="16"/>
      <c r="O20" s="52"/>
    </row>
    <row r="21" spans="1:15" s="3" customFormat="1" ht="49.2" x14ac:dyDescent="0.4">
      <c r="A21" s="50" t="s">
        <v>35</v>
      </c>
      <c r="B21" s="27" t="s">
        <v>15</v>
      </c>
      <c r="C21" s="28" t="s">
        <v>16</v>
      </c>
      <c r="D21" s="28" t="s">
        <v>36</v>
      </c>
      <c r="E21" s="28" t="s">
        <v>18</v>
      </c>
      <c r="F21" s="29">
        <v>105000</v>
      </c>
      <c r="G21" s="30">
        <v>13281.49</v>
      </c>
      <c r="H21" s="29">
        <v>3013.5</v>
      </c>
      <c r="I21" s="29">
        <v>3192</v>
      </c>
      <c r="J21" s="30">
        <v>25</v>
      </c>
      <c r="K21" s="30">
        <v>300</v>
      </c>
      <c r="L21" s="31">
        <f t="shared" si="0"/>
        <v>19811.989999999998</v>
      </c>
      <c r="M21" s="32">
        <f t="shared" si="1"/>
        <v>85188.010000000009</v>
      </c>
      <c r="N21" s="16"/>
      <c r="O21" s="52"/>
    </row>
    <row r="22" spans="1:15" s="3" customFormat="1" ht="49.2" x14ac:dyDescent="0.4">
      <c r="A22" s="50" t="s">
        <v>38</v>
      </c>
      <c r="B22" s="27" t="s">
        <v>20</v>
      </c>
      <c r="C22" s="28" t="s">
        <v>26</v>
      </c>
      <c r="D22" s="28" t="s">
        <v>46</v>
      </c>
      <c r="E22" s="28" t="s">
        <v>18</v>
      </c>
      <c r="F22" s="29">
        <v>70000</v>
      </c>
      <c r="G22" s="30">
        <v>5368.48</v>
      </c>
      <c r="H22" s="29">
        <v>2009</v>
      </c>
      <c r="I22" s="29">
        <v>2128</v>
      </c>
      <c r="J22" s="30">
        <v>25</v>
      </c>
      <c r="K22" s="30">
        <v>480</v>
      </c>
      <c r="L22" s="31">
        <f t="shared" si="0"/>
        <v>10010.48</v>
      </c>
      <c r="M22" s="32">
        <f t="shared" si="1"/>
        <v>59989.520000000004</v>
      </c>
      <c r="N22" s="16"/>
      <c r="O22" s="52"/>
    </row>
    <row r="23" spans="1:15" s="3" customFormat="1" ht="49.2" x14ac:dyDescent="0.4">
      <c r="A23" s="50" t="s">
        <v>39</v>
      </c>
      <c r="B23" s="27" t="s">
        <v>20</v>
      </c>
      <c r="C23" s="28" t="s">
        <v>26</v>
      </c>
      <c r="D23" s="28" t="s">
        <v>23</v>
      </c>
      <c r="E23" s="28" t="s">
        <v>18</v>
      </c>
      <c r="F23" s="29">
        <v>65000</v>
      </c>
      <c r="G23" s="30">
        <v>4084.48</v>
      </c>
      <c r="H23" s="29">
        <v>1865.5</v>
      </c>
      <c r="I23" s="29">
        <v>1976</v>
      </c>
      <c r="J23" s="30">
        <v>25</v>
      </c>
      <c r="K23" s="30">
        <v>2015.46</v>
      </c>
      <c r="L23" s="31">
        <f t="shared" si="0"/>
        <v>9966.4399999999987</v>
      </c>
      <c r="M23" s="32">
        <f t="shared" si="1"/>
        <v>55033.56</v>
      </c>
      <c r="N23" s="16"/>
      <c r="O23" s="52"/>
    </row>
    <row r="24" spans="1:15" s="3" customFormat="1" ht="54" customHeight="1" x14ac:dyDescent="0.4">
      <c r="A24" s="50" t="s">
        <v>40</v>
      </c>
      <c r="B24" s="27" t="s">
        <v>20</v>
      </c>
      <c r="C24" s="28" t="s">
        <v>54</v>
      </c>
      <c r="D24" s="28" t="s">
        <v>37</v>
      </c>
      <c r="E24" s="28" t="s">
        <v>18</v>
      </c>
      <c r="F24" s="29">
        <v>65000</v>
      </c>
      <c r="G24" s="30">
        <v>3806.4</v>
      </c>
      <c r="H24" s="29">
        <v>1865.5</v>
      </c>
      <c r="I24" s="29">
        <v>1976</v>
      </c>
      <c r="J24" s="30">
        <v>25</v>
      </c>
      <c r="K24" s="29">
        <v>2015.46</v>
      </c>
      <c r="L24" s="31">
        <f t="shared" si="0"/>
        <v>9688.36</v>
      </c>
      <c r="M24" s="32">
        <f t="shared" si="1"/>
        <v>55311.64</v>
      </c>
      <c r="N24" s="16"/>
      <c r="O24" s="52"/>
    </row>
    <row r="25" spans="1:15" s="3" customFormat="1" ht="49.2" x14ac:dyDescent="0.4">
      <c r="A25" s="50" t="s">
        <v>42</v>
      </c>
      <c r="B25" s="27" t="s">
        <v>20</v>
      </c>
      <c r="C25" s="28" t="s">
        <v>41</v>
      </c>
      <c r="D25" s="28" t="s">
        <v>24</v>
      </c>
      <c r="E25" s="28" t="s">
        <v>18</v>
      </c>
      <c r="F25" s="29">
        <v>65000</v>
      </c>
      <c r="G25" s="30">
        <v>4084.48</v>
      </c>
      <c r="H25" s="29">
        <v>1865.5</v>
      </c>
      <c r="I25" s="29">
        <v>1976</v>
      </c>
      <c r="J25" s="30">
        <v>25</v>
      </c>
      <c r="K25" s="30">
        <f>1715.46+300</f>
        <v>2015.46</v>
      </c>
      <c r="L25" s="31">
        <f t="shared" si="0"/>
        <v>9966.4399999999987</v>
      </c>
      <c r="M25" s="32">
        <f t="shared" si="1"/>
        <v>55033.56</v>
      </c>
      <c r="N25" s="16"/>
      <c r="O25" s="52"/>
    </row>
    <row r="26" spans="1:15" s="3" customFormat="1" ht="49.2" x14ac:dyDescent="0.4">
      <c r="A26" s="50" t="s">
        <v>47</v>
      </c>
      <c r="B26" s="27" t="s">
        <v>20</v>
      </c>
      <c r="C26" s="28" t="s">
        <v>48</v>
      </c>
      <c r="D26" s="28" t="s">
        <v>49</v>
      </c>
      <c r="E26" s="28" t="s">
        <v>18</v>
      </c>
      <c r="F26" s="29">
        <v>65000</v>
      </c>
      <c r="G26" s="30">
        <v>4084.48</v>
      </c>
      <c r="H26" s="29">
        <v>1865.5</v>
      </c>
      <c r="I26" s="29">
        <v>1976</v>
      </c>
      <c r="J26" s="30">
        <v>25</v>
      </c>
      <c r="K26" s="30">
        <v>2015.46</v>
      </c>
      <c r="L26" s="31">
        <f t="shared" si="0"/>
        <v>9966.4399999999987</v>
      </c>
      <c r="M26" s="32">
        <f t="shared" si="1"/>
        <v>55033.56</v>
      </c>
      <c r="N26" s="16"/>
      <c r="O26" s="52"/>
    </row>
    <row r="27" spans="1:15" s="3" customFormat="1" ht="63" customHeight="1" x14ac:dyDescent="0.4">
      <c r="A27" s="33" t="s">
        <v>52</v>
      </c>
      <c r="B27" s="27" t="s">
        <v>15</v>
      </c>
      <c r="C27" s="34" t="s">
        <v>50</v>
      </c>
      <c r="D27" s="28" t="s">
        <v>25</v>
      </c>
      <c r="E27" s="28" t="s">
        <v>18</v>
      </c>
      <c r="F27" s="29">
        <v>105000</v>
      </c>
      <c r="G27" s="30">
        <v>13281.49</v>
      </c>
      <c r="H27" s="29">
        <v>3013.5</v>
      </c>
      <c r="I27" s="29">
        <v>3192</v>
      </c>
      <c r="J27" s="30">
        <v>25</v>
      </c>
      <c r="K27" s="30">
        <v>300</v>
      </c>
      <c r="L27" s="31">
        <f t="shared" si="0"/>
        <v>19811.989999999998</v>
      </c>
      <c r="M27" s="32">
        <f t="shared" si="1"/>
        <v>85188.010000000009</v>
      </c>
      <c r="N27" s="16"/>
      <c r="O27" s="52"/>
    </row>
    <row r="28" spans="1:15" s="3" customFormat="1" ht="44.25" customHeight="1" x14ac:dyDescent="0.3">
      <c r="A28" s="35" t="s">
        <v>43</v>
      </c>
      <c r="B28" s="35">
        <f>COUNTA(B13:B27)</f>
        <v>15</v>
      </c>
      <c r="C28" s="35"/>
      <c r="D28" s="35"/>
      <c r="E28" s="35"/>
      <c r="F28" s="45">
        <f>SUM(F13:F27)</f>
        <v>1325000</v>
      </c>
      <c r="G28" s="45">
        <f>SUM(G13:G27)</f>
        <v>139282.87</v>
      </c>
      <c r="H28" s="45">
        <f>SUM(H13:H27)</f>
        <v>38027.5</v>
      </c>
      <c r="I28" s="45">
        <f>SUM(I13:I27)</f>
        <v>40280</v>
      </c>
      <c r="J28" s="45">
        <f>SUBTOTAL(109,Table1[Seguro de Vida (INAVI) ])</f>
        <v>375</v>
      </c>
      <c r="K28" s="45">
        <f>SUM(K13:K27)</f>
        <v>27614.579999999998</v>
      </c>
      <c r="L28" s="45">
        <f>SUM(L13:L27)</f>
        <v>245579.95</v>
      </c>
      <c r="M28" s="45">
        <f>SUM(M13:M27)</f>
        <v>1079420.05</v>
      </c>
      <c r="N28" s="16"/>
      <c r="O28" s="52"/>
    </row>
    <row r="29" spans="1:15" s="3" customFormat="1" ht="41.25" customHeight="1" x14ac:dyDescent="0.3">
      <c r="A29" s="36"/>
      <c r="B29" s="36" t="s">
        <v>55</v>
      </c>
      <c r="C29" s="37"/>
      <c r="D29" s="36"/>
      <c r="E29" s="36"/>
      <c r="F29" s="38"/>
      <c r="G29" s="38"/>
      <c r="H29" s="38"/>
      <c r="I29" s="38"/>
      <c r="J29" s="38"/>
      <c r="K29" s="38"/>
      <c r="L29" s="38"/>
      <c r="M29" s="38"/>
      <c r="N29" s="16"/>
    </row>
    <row r="30" spans="1:15" s="3" customFormat="1" ht="29.25" customHeight="1" x14ac:dyDescent="0.3">
      <c r="A30" s="36"/>
      <c r="B30" s="36"/>
      <c r="C30" s="37"/>
      <c r="D30" s="36"/>
      <c r="E30" s="36"/>
      <c r="F30" s="38"/>
      <c r="G30" s="38"/>
      <c r="H30" s="39"/>
      <c r="I30" s="46"/>
      <c r="J30" s="46"/>
      <c r="K30" s="47"/>
      <c r="L30" s="48"/>
      <c r="M30" s="39"/>
      <c r="N30" s="18"/>
    </row>
    <row r="31" spans="1:15" s="2" customFormat="1" ht="148.5" customHeight="1" thickBot="1" x14ac:dyDescent="0.45">
      <c r="A31" s="38"/>
      <c r="B31" s="49"/>
      <c r="C31" s="49"/>
      <c r="D31" s="40"/>
      <c r="E31" s="36"/>
      <c r="F31" s="41"/>
      <c r="G31" s="49"/>
      <c r="H31" s="49"/>
      <c r="I31" s="49"/>
      <c r="J31" s="49"/>
      <c r="K31" s="49"/>
      <c r="L31" s="49"/>
      <c r="M31" s="49"/>
      <c r="N31" s="17"/>
    </row>
    <row r="32" spans="1:15" s="2" customFormat="1" ht="28.5" customHeight="1" x14ac:dyDescent="0.4">
      <c r="A32" s="41"/>
      <c r="B32" s="49"/>
      <c r="C32" s="49"/>
      <c r="D32" s="42" t="s">
        <v>44</v>
      </c>
      <c r="E32" s="36"/>
      <c r="F32" s="41"/>
      <c r="G32" s="10"/>
      <c r="H32" s="43"/>
      <c r="I32" s="43"/>
      <c r="J32" s="43"/>
      <c r="K32" s="44"/>
      <c r="L32" s="43"/>
      <c r="M32" s="43"/>
      <c r="N32" s="20"/>
    </row>
    <row r="33" spans="1:14" s="2" customFormat="1" ht="23.25" customHeight="1" x14ac:dyDescent="0.4">
      <c r="A33" s="41"/>
      <c r="B33" s="49"/>
      <c r="C33" s="49"/>
      <c r="D33" s="36" t="s">
        <v>45</v>
      </c>
      <c r="E33" s="38"/>
      <c r="F33" s="41"/>
      <c r="G33" s="49"/>
      <c r="H33" s="49"/>
      <c r="I33" s="49"/>
      <c r="J33" s="49"/>
      <c r="K33" s="49"/>
      <c r="L33" s="49"/>
      <c r="M33" s="49"/>
      <c r="N33" s="17"/>
    </row>
    <row r="34" spans="1:14" s="6" customFormat="1" ht="23.25" customHeight="1" x14ac:dyDescent="0.5">
      <c r="A34" s="11"/>
      <c r="B34" s="11"/>
      <c r="C34" s="11"/>
      <c r="D34" s="11"/>
      <c r="E34" s="11"/>
      <c r="F34" s="11"/>
      <c r="G34" s="41"/>
      <c r="H34" s="41"/>
      <c r="I34" s="41"/>
      <c r="J34" s="41"/>
      <c r="K34" s="41"/>
      <c r="L34" s="41"/>
      <c r="M34" s="41"/>
      <c r="N34" s="19"/>
    </row>
    <row r="35" spans="1:14" ht="25.8" x14ac:dyDescent="0.5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ht="25.8" x14ac:dyDescent="0.5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3"/>
      <c r="L36" s="12"/>
      <c r="M36" s="12"/>
    </row>
    <row r="37" spans="1:14" s="8" customFormat="1" ht="25.8" x14ac:dyDescent="0.5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ht="25.8" x14ac:dyDescent="0.5">
      <c r="A38" s="11"/>
      <c r="B38" s="11"/>
      <c r="C38" s="11"/>
      <c r="D38" s="11"/>
      <c r="E38" s="11"/>
      <c r="F38" s="11"/>
      <c r="G38" s="10"/>
      <c r="H38" s="12"/>
      <c r="I38" s="12"/>
      <c r="J38" s="12"/>
      <c r="K38" s="13"/>
      <c r="L38" s="12"/>
      <c r="M38" s="12"/>
    </row>
    <row r="39" spans="1:14" s="8" customFormat="1" x14ac:dyDescent="0.4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4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4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4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45">
      <c r="A43" s="7"/>
      <c r="B43" s="7"/>
      <c r="C43" s="7"/>
      <c r="D43" s="7"/>
      <c r="E43" s="7"/>
      <c r="F43" s="7"/>
      <c r="G43" s="1"/>
      <c r="K43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32" fitToHeight="0" orientation="landscape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JPCAVFSQM4EN-1434698902-47771</_dlc_DocId>
    <_dlc_DocIdUrl xmlns="c75b1f65-2a36-42cc-8be7-5268491c5e42">
      <Url>https://riegodo.sharepoint.com/sites/RRHH/_layouts/15/DocIdRedir.aspx?ID=JPCAVFSQM4EN-1434698902-47771</Url>
      <Description>JPCAVFSQM4EN-1434698902-47771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2278695-933D-4762-B65A-30B6609B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AGOSTO 2025</vt:lpstr>
      <vt:lpstr>'TEMPORALES AGOSTO 2025'!Área_de_impresión</vt:lpstr>
      <vt:lpstr>'TEMPORALES AGOSTO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2025-07-30T20:54:50Z</cp:lastPrinted>
  <dcterms:created xsi:type="dcterms:W3CDTF">2022-03-09T17:49:19Z</dcterms:created>
  <dcterms:modified xsi:type="dcterms:W3CDTF">2025-08-19T18:44:04Z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c4ac65b3-45e8-4090-a5bf-156e73d76f34</vt:lpwstr>
  </property>
  <property fmtid="{D5CDD505-2E9C-101B-9397-08002B2CF9AE}" pid="15" name="MSIP_Label_defa4170-0d19-0005-0004-bc88714345d2_SetDate">
    <vt:lpwstr>2025-03-06T13:10:00Z</vt:lpwstr>
  </property>
</Properties>
</file>