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1A- NUEVA MODALIDAD/"/>
    </mc:Choice>
  </mc:AlternateContent>
  <xr:revisionPtr revIDLastSave="4" documentId="8_{4E7D17F3-EAE2-4547-8AAC-D2630623323D}" xr6:coauthVersionLast="47" xr6:coauthVersionMax="47" xr10:uidLastSave="{F654E08D-08CC-41A1-855E-1EDB56F34EC0}"/>
  <bookViews>
    <workbookView xWindow="-108" yWindow="-108" windowWidth="23256" windowHeight="12456" tabRatio="620" xr2:uid="{00000000-000D-0000-FFFF-FFFF00000000}"/>
  </bookViews>
  <sheets>
    <sheet name="VIGILANCIA MAYO 2026" sheetId="1" r:id="rId1"/>
  </sheets>
  <definedNames>
    <definedName name="_xlnm._FilterDatabase" localSheetId="0" hidden="1">'VIGILANCIA MAYO 2026'!$A$1:$M$10</definedName>
    <definedName name="_xlnm.Print_Area" localSheetId="0">'VIGILANCIA MAYO 2026'!$A$1:$M$12</definedName>
    <definedName name="_xlnm.Print_Titles" localSheetId="0">'VIGILANCIA MAYO 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B10" i="1"/>
  <c r="G10" i="1"/>
  <c r="H10" i="1"/>
  <c r="I10" i="1"/>
  <c r="J10" i="1"/>
  <c r="K10" i="1"/>
  <c r="L9" i="1"/>
  <c r="M9" i="1" s="1"/>
  <c r="M6" i="1"/>
  <c r="L8" i="1" l="1"/>
  <c r="L4" i="1"/>
  <c r="M4" i="1" s="1"/>
  <c r="L2" i="1"/>
  <c r="L5" i="1"/>
  <c r="M5" i="1" s="1"/>
  <c r="L7" i="1"/>
  <c r="M7" i="1" s="1"/>
  <c r="L3" i="1"/>
  <c r="M3" i="1" s="1"/>
  <c r="M2" i="1" l="1"/>
  <c r="M10" i="1" s="1"/>
  <c r="L10" i="1"/>
  <c r="M8" i="1"/>
</calcChain>
</file>

<file path=xl/sharedStrings.xml><?xml version="1.0" encoding="utf-8"?>
<sst xmlns="http://schemas.openxmlformats.org/spreadsheetml/2006/main" count="54" uniqueCount="27">
  <si>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</si>
  <si>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</si>
  <si>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</si>
  <si>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</si>
  <si>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</si>
  <si>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</si>
  <si>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</si>
  <si>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</si>
  <si>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</si>
  <si>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</si>
  <si>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</si>
  <si>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</si>
  <si>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</si>
  <si>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</si>
  <si>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</si>
  <si>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</si>
  <si>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</si>
  <si>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</si>
  <si>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</si>
  <si>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</si>
  <si>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</si>
  <si>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</si>
  <si>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 xml:space="preserve">ESTEBAN JIMÉNEZ GARCÍA </t>
  </si>
  <si>
    <t>ISRAEL LEONIDAS CASADO TAVERAS</t>
  </si>
  <si>
    <t>ISMAEL STERLING HUNGRIA</t>
  </si>
  <si>
    <t>ENCARGADO</t>
  </si>
  <si>
    <t>LUILLI MONEGRO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</si>
</sst>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6" fillId="0" borderId="0" xfId="2" applyFont="1"/>
    <xf numFmtId="0" fontId="7" fillId="0" borderId="0" xfId="0" applyFont="1" applyAlignment="1">
      <alignment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43" fontId="9" fillId="0" borderId="0" xfId="1" applyFont="1" applyAlignment="1">
      <alignment wrapText="1"/>
    </xf>
    <xf numFmtId="43" fontId="8" fillId="0" borderId="0" xfId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4" fontId="9" fillId="0" borderId="0" xfId="1" applyNumberFormat="1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wrapText="1"/>
    </xf>
    <xf numFmtId="4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43" fontId="6" fillId="0" borderId="0" xfId="1" applyFont="1" applyFill="1" applyBorder="1" applyAlignment="1">
      <alignment vertical="center"/>
    </xf>
    <xf numFmtId="4" fontId="6" fillId="0" borderId="0" xfId="1" applyNumberFormat="1" applyFont="1" applyAlignment="1">
      <alignment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vertical="center"/>
    </xf>
    <xf numFmtId="0" fontId="6" fillId="2" borderId="1" xfId="2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right" vertical="center" wrapText="1"/>
    </xf>
    <xf numFmtId="43" fontId="10" fillId="2" borderId="1" xfId="1" applyFont="1" applyFill="1" applyBorder="1" applyAlignment="1">
      <alignment horizontal="center" vertical="center"/>
    </xf>
    <xf numFmtId="43" fontId="10" fillId="2" borderId="1" xfId="2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="40" zoomScaleNormal="40" zoomScaleSheetLayoutView="30" workbookViewId="0">
      <selection activeCell="B14" sqref="B14"/>
    </sheetView>
  </sheetViews>
  <sheetFormatPr baseColWidth="10" defaultColWidth="11.44140625" defaultRowHeight="23.4" x14ac:dyDescent="0.45"/>
  <cols>
    <col min="1" max="1" width="75.6640625" style="6" bestFit="1" customWidth="1"/>
    <col min="2" max="2" width="26" style="6" bestFit="1" customWidth="1"/>
    <col min="3" max="3" width="41.5546875" style="6" bestFit="1" customWidth="1"/>
    <col min="4" max="4" width="57.109375" style="6" bestFit="1" customWidth="1"/>
    <col min="5" max="5" width="28.44140625" style="6" customWidth="1"/>
    <col min="6" max="6" width="31.109375" style="6" customWidth="1"/>
    <col min="7" max="7" width="21.33203125" style="7" customWidth="1"/>
    <col min="8" max="8" width="19.33203125" style="7" customWidth="1"/>
    <col min="9" max="9" width="20.109375" style="7" customWidth="1"/>
    <col min="10" max="10" width="24.5546875" style="7" customWidth="1"/>
    <col min="11" max="11" width="26.109375" style="8" customWidth="1"/>
    <col min="12" max="12" width="27.88671875" style="7" customWidth="1"/>
    <col min="13" max="13" width="31" style="7" bestFit="1" customWidth="1"/>
    <col min="14" max="14" width="36.5546875" style="7" customWidth="1"/>
    <col min="15" max="16384" width="11.44140625" style="5"/>
  </cols>
  <sheetData>
    <row r="1" spans="1:14" s="2" customFormat="1" ht="71.25" customHeight="1" x14ac:dyDescent="0.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6" t="s">
        <v>5</v>
      </c>
      <c r="G1" s="37" t="s">
        <v>8</v>
      </c>
      <c r="H1" s="36" t="s">
        <v>6</v>
      </c>
      <c r="I1" s="36" t="s">
        <v>7</v>
      </c>
      <c r="J1" s="36" t="s">
        <v>14</v>
      </c>
      <c r="K1" s="36" t="s">
        <v>9</v>
      </c>
      <c r="L1" s="36" t="s">
        <v>10</v>
      </c>
      <c r="M1" s="36" t="s">
        <v>11</v>
      </c>
    </row>
    <row r="2" spans="1:14" s="1" customFormat="1" ht="51.75" customHeight="1" x14ac:dyDescent="0.4">
      <c r="A2" s="20" t="s">
        <v>19</v>
      </c>
      <c r="B2" s="21" t="s">
        <v>12</v>
      </c>
      <c r="C2" s="22" t="s">
        <v>15</v>
      </c>
      <c r="D2" s="22" t="s">
        <v>17</v>
      </c>
      <c r="E2" s="30" t="s">
        <v>18</v>
      </c>
      <c r="F2" s="31">
        <v>15000</v>
      </c>
      <c r="G2" s="23">
        <v>0</v>
      </c>
      <c r="H2" s="23">
        <v>0</v>
      </c>
      <c r="I2" s="23">
        <v>0</v>
      </c>
      <c r="J2" s="23">
        <v>0</v>
      </c>
      <c r="K2" s="23">
        <v>0</v>
      </c>
      <c r="L2" s="23">
        <f t="shared" ref="L2:L8" si="0">SUM(G2:K2)</f>
        <v>0</v>
      </c>
      <c r="M2" s="32">
        <f t="shared" ref="M2:M9" si="1">+F2-L2</f>
        <v>15000</v>
      </c>
    </row>
    <row r="3" spans="1:14" s="1" customFormat="1" ht="51.75" customHeight="1" x14ac:dyDescent="0.4">
      <c r="A3" s="20" t="s">
        <v>22</v>
      </c>
      <c r="B3" s="21" t="s">
        <v>12</v>
      </c>
      <c r="C3" s="22" t="s">
        <v>15</v>
      </c>
      <c r="D3" s="22" t="s">
        <v>17</v>
      </c>
      <c r="E3" s="30" t="s">
        <v>18</v>
      </c>
      <c r="F3" s="31">
        <v>13500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f t="shared" si="0"/>
        <v>0</v>
      </c>
      <c r="M3" s="32">
        <f t="shared" si="1"/>
        <v>13500</v>
      </c>
    </row>
    <row r="4" spans="1:14" s="1" customFormat="1" ht="51.75" customHeight="1" x14ac:dyDescent="0.4">
      <c r="A4" s="20" t="s">
        <v>20</v>
      </c>
      <c r="B4" s="21" t="s">
        <v>12</v>
      </c>
      <c r="C4" s="22" t="s">
        <v>15</v>
      </c>
      <c r="D4" s="22" t="s">
        <v>17</v>
      </c>
      <c r="E4" s="30" t="s">
        <v>18</v>
      </c>
      <c r="F4" s="31">
        <v>15000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f t="shared" si="0"/>
        <v>0</v>
      </c>
      <c r="M4" s="32">
        <f t="shared" si="1"/>
        <v>15000</v>
      </c>
    </row>
    <row r="5" spans="1:14" s="1" customFormat="1" ht="51.75" customHeight="1" x14ac:dyDescent="0.4">
      <c r="A5" s="20" t="s">
        <v>23</v>
      </c>
      <c r="B5" s="21" t="s">
        <v>12</v>
      </c>
      <c r="C5" s="22" t="s">
        <v>15</v>
      </c>
      <c r="D5" s="22" t="s">
        <v>17</v>
      </c>
      <c r="E5" s="30" t="s">
        <v>18</v>
      </c>
      <c r="F5" s="31">
        <v>13500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f t="shared" si="0"/>
        <v>0</v>
      </c>
      <c r="M5" s="32">
        <f>+F5-L5</f>
        <v>13500</v>
      </c>
    </row>
    <row r="6" spans="1:14" s="1" customFormat="1" ht="51.75" customHeight="1" x14ac:dyDescent="0.4">
      <c r="A6" s="20" t="s">
        <v>24</v>
      </c>
      <c r="B6" s="21" t="s">
        <v>12</v>
      </c>
      <c r="C6" s="22" t="s">
        <v>25</v>
      </c>
      <c r="D6" s="22" t="s">
        <v>17</v>
      </c>
      <c r="E6" s="30" t="s">
        <v>18</v>
      </c>
      <c r="F6" s="31">
        <v>50000</v>
      </c>
      <c r="G6" s="23">
        <v>2297.25</v>
      </c>
      <c r="H6" s="23">
        <v>0</v>
      </c>
      <c r="I6" s="23">
        <v>0</v>
      </c>
      <c r="J6" s="23">
        <v>0</v>
      </c>
      <c r="K6" s="23">
        <v>0</v>
      </c>
      <c r="L6" s="23">
        <v>2297.25</v>
      </c>
      <c r="M6" s="32">
        <f>+F6-L6</f>
        <v>47702.75</v>
      </c>
    </row>
    <row r="7" spans="1:14" s="1" customFormat="1" ht="51.75" customHeight="1" x14ac:dyDescent="0.4">
      <c r="A7" s="20" t="s">
        <v>21</v>
      </c>
      <c r="B7" s="21" t="s">
        <v>12</v>
      </c>
      <c r="C7" s="22" t="s">
        <v>15</v>
      </c>
      <c r="D7" s="22" t="s">
        <v>17</v>
      </c>
      <c r="E7" s="30" t="s">
        <v>18</v>
      </c>
      <c r="F7" s="31">
        <v>17250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f t="shared" si="0"/>
        <v>0</v>
      </c>
      <c r="M7" s="32">
        <f t="shared" si="1"/>
        <v>17250</v>
      </c>
      <c r="N7" s="33"/>
    </row>
    <row r="8" spans="1:14" s="1" customFormat="1" ht="51.75" customHeight="1" x14ac:dyDescent="0.4">
      <c r="A8" s="20" t="s">
        <v>16</v>
      </c>
      <c r="B8" s="21" t="s">
        <v>12</v>
      </c>
      <c r="C8" s="22" t="s">
        <v>15</v>
      </c>
      <c r="D8" s="22" t="s">
        <v>17</v>
      </c>
      <c r="E8" s="30" t="s">
        <v>18</v>
      </c>
      <c r="F8" s="31">
        <v>15000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f t="shared" si="0"/>
        <v>0</v>
      </c>
      <c r="M8" s="32">
        <f t="shared" si="1"/>
        <v>15000</v>
      </c>
      <c r="N8" s="33"/>
    </row>
    <row r="9" spans="1:14" s="1" customFormat="1" ht="51.75" customHeight="1" x14ac:dyDescent="0.4">
      <c r="A9" s="20" t="s">
        <v>26</v>
      </c>
      <c r="B9" s="21" t="s">
        <v>12</v>
      </c>
      <c r="C9" s="22" t="s">
        <v>15</v>
      </c>
      <c r="D9" s="22" t="s">
        <v>17</v>
      </c>
      <c r="E9" s="30" t="s">
        <v>18</v>
      </c>
      <c r="F9" s="31">
        <v>13500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f t="shared" ref="L9" si="2">SUM(G9:K9)</f>
        <v>0</v>
      </c>
      <c r="M9" s="32">
        <f t="shared" si="1"/>
        <v>13500</v>
      </c>
      <c r="N9" s="33"/>
    </row>
    <row r="10" spans="1:14" s="1" customFormat="1" ht="45.75" customHeight="1" x14ac:dyDescent="0.3">
      <c r="A10" s="38" t="s">
        <v>13</v>
      </c>
      <c r="B10" s="38">
        <f>COUNTA(B2:B9)</f>
        <v>8</v>
      </c>
      <c r="C10" s="38"/>
      <c r="D10" s="38"/>
      <c r="E10" s="38"/>
      <c r="F10" s="39">
        <f>SUM(F2:F9)</f>
        <v>152750</v>
      </c>
      <c r="G10" s="39">
        <f t="shared" ref="G10:M10" si="3">SUM(G2:G9)</f>
        <v>2297.25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39">
        <f t="shared" si="3"/>
        <v>0</v>
      </c>
      <c r="L10" s="39">
        <f t="shared" si="3"/>
        <v>2297.25</v>
      </c>
      <c r="M10" s="40">
        <f t="shared" si="3"/>
        <v>150452.75</v>
      </c>
    </row>
    <row r="11" spans="1:14" s="1" customFormat="1" ht="65.25" customHeight="1" x14ac:dyDescent="0.4">
      <c r="A11" s="17"/>
      <c r="B11" s="17"/>
      <c r="C11" s="24"/>
      <c r="D11" s="17"/>
      <c r="E11" s="17"/>
      <c r="F11" s="18"/>
      <c r="G11" s="18"/>
      <c r="H11" s="18"/>
      <c r="I11" s="18"/>
      <c r="J11" s="9"/>
      <c r="K11" s="18"/>
      <c r="L11" s="18"/>
      <c r="M11" s="25"/>
    </row>
    <row r="12" spans="1:14" s="1" customFormat="1" ht="65.25" customHeight="1" x14ac:dyDescent="0.5">
      <c r="A12" s="17"/>
      <c r="B12" s="17"/>
      <c r="C12" s="24"/>
      <c r="D12" s="34"/>
      <c r="E12" s="34"/>
      <c r="F12" s="34"/>
      <c r="G12" s="18"/>
      <c r="H12" s="19"/>
      <c r="I12" s="26"/>
      <c r="J12" s="11"/>
      <c r="K12" s="27"/>
      <c r="L12" s="28"/>
      <c r="M12" s="29"/>
      <c r="N12" s="3"/>
    </row>
    <row r="13" spans="1:14" ht="25.8" x14ac:dyDescent="0.5">
      <c r="A13" s="10"/>
      <c r="B13" s="10"/>
      <c r="C13" s="10"/>
      <c r="D13" s="10"/>
      <c r="E13" s="10"/>
      <c r="F13" s="10"/>
      <c r="G13" s="11"/>
      <c r="H13" s="11"/>
      <c r="I13" s="11"/>
      <c r="J13" s="11"/>
      <c r="K13" s="12"/>
      <c r="L13" s="11"/>
      <c r="M13" s="11"/>
    </row>
    <row r="14" spans="1:14" ht="32.4" x14ac:dyDescent="0.6">
      <c r="A14" s="15"/>
      <c r="B14" s="15"/>
      <c r="C14" s="15"/>
      <c r="D14" s="15"/>
      <c r="E14" s="15"/>
      <c r="F14" s="15"/>
      <c r="G14" s="13"/>
      <c r="H14" s="13"/>
      <c r="I14" s="13"/>
      <c r="J14" s="13"/>
      <c r="K14" s="16"/>
      <c r="L14" s="13"/>
      <c r="M14" s="13"/>
    </row>
    <row r="15" spans="1:14" s="7" customFormat="1" ht="32.4" x14ac:dyDescent="0.6">
      <c r="A15" s="15"/>
      <c r="B15" s="15"/>
      <c r="C15" s="15"/>
      <c r="D15" s="15"/>
      <c r="E15" s="15"/>
      <c r="F15" s="15"/>
      <c r="G15" s="14"/>
      <c r="H15" s="13"/>
      <c r="I15" s="13"/>
      <c r="J15" s="13"/>
      <c r="K15" s="16"/>
      <c r="L15" s="13"/>
      <c r="M15" s="13"/>
    </row>
    <row r="16" spans="1:14" s="7" customFormat="1" x14ac:dyDescent="0.45">
      <c r="A16" s="6"/>
      <c r="B16" s="6"/>
      <c r="C16" s="6"/>
      <c r="D16" s="6"/>
      <c r="E16" s="6"/>
      <c r="F16" s="6"/>
      <c r="G16" s="4"/>
      <c r="K16" s="8"/>
    </row>
    <row r="17" spans="1:11" s="7" customFormat="1" x14ac:dyDescent="0.45">
      <c r="A17" s="6"/>
      <c r="B17" s="6"/>
      <c r="C17" s="6"/>
      <c r="D17" s="6"/>
      <c r="E17" s="6"/>
      <c r="F17" s="6"/>
      <c r="G17" s="4"/>
      <c r="K17" s="8"/>
    </row>
    <row r="18" spans="1:11" s="7" customFormat="1" x14ac:dyDescent="0.45">
      <c r="A18" s="6"/>
      <c r="B18" s="6"/>
      <c r="C18" s="6"/>
      <c r="D18" s="6"/>
      <c r="E18" s="6"/>
      <c r="F18" s="6"/>
      <c r="G18" s="4"/>
      <c r="K18" s="8"/>
    </row>
    <row r="19" spans="1:11" s="7" customFormat="1" x14ac:dyDescent="0.45">
      <c r="A19" s="6"/>
      <c r="B19" s="6"/>
      <c r="C19" s="6"/>
      <c r="D19" s="6"/>
      <c r="E19" s="6"/>
      <c r="F19" s="6"/>
      <c r="G19" s="4"/>
      <c r="K19" s="8"/>
    </row>
    <row r="20" spans="1:11" s="7" customFormat="1" x14ac:dyDescent="0.45">
      <c r="A20" s="6"/>
      <c r="B20" s="6"/>
      <c r="C20" s="6"/>
      <c r="D20" s="6"/>
      <c r="E20" s="6"/>
      <c r="F20" s="6"/>
      <c r="G20" s="4"/>
      <c r="K20" s="8"/>
    </row>
    <row r="21" spans="1:11" s="7" customFormat="1" x14ac:dyDescent="0.45">
      <c r="A21" s="6"/>
      <c r="B21" s="6"/>
      <c r="C21" s="6"/>
      <c r="D21" s="6"/>
      <c r="E21" s="6"/>
      <c r="F21" s="6"/>
      <c r="G21" s="4"/>
      <c r="K21" s="8"/>
    </row>
  </sheetData>
  <autoFilter ref="A1:M10" xr:uid="{00000000-0001-0000-0000-000000000000}">
    <sortState xmlns:xlrd2="http://schemas.microsoft.com/office/spreadsheetml/2017/richdata2" ref="A2:M10">
      <sortCondition ref="A1:A10"/>
    </sortState>
  </autoFilter>
  <mergeCells count="1">
    <mergeCell ref="D12:F12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JPCAVFSQM4EN-1434698902-77669</_dlc_DocId>
    <_dlc_DocIdUrl xmlns="c75b1f65-2a36-42cc-8be7-5268491c5e42">
      <Url>https://riegodo.sharepoint.com/sites/RRHH/_layouts/15/DocIdRedir.aspx?ID=JPCAVFSQM4EN-1434698902-77669</Url>
      <Description>JPCAVFSQM4EN-1434698902-77669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eec85b61-3e03-497a-a107-48b9a7a4ab64"/>
    <ds:schemaRef ds:uri="http://purl.org/dc/elements/1.1/"/>
    <ds:schemaRef ds:uri="c75b1f65-2a36-42cc-8be7-5268491c5e42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715009A-6728-43EE-A853-F3A46A4A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MAYO 2026</vt:lpstr>
      <vt:lpstr>'VIGILANCIA MAYO 2026'!Área_de_impresión</vt:lpstr>
      <vt:lpstr>'VIGILANCIA 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2026-04-10T12:19:46Z</cp:lastPrinted>
  <dcterms:created xsi:type="dcterms:W3CDTF">2022-03-09T17:44:27Z</dcterms:created>
  <dcterms:modified xsi:type="dcterms:W3CDTF">2026-05-20T17:25:30Z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bd3d7f1e-e2a2-4bf0-a116-70260626f3eb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