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703e6fc9286f8569/Escritorio/"/>
    </mc:Choice>
  </mc:AlternateContent>
  <xr:revisionPtr revIDLastSave="6" documentId="8_{F8CCBA14-3A2D-4094-B938-0F2D9DC24944}" xr6:coauthVersionLast="47" xr6:coauthVersionMax="47" xr10:uidLastSave="{376D98F5-C104-45F1-B965-76B960E9ECA6}"/>
  <bookViews>
    <workbookView xWindow="-108" yWindow="-108" windowWidth="23256" windowHeight="12456" xr2:uid="{00000000-000D-0000-FFFF-FFFF00000000}"/>
  </bookViews>
  <sheets>
    <sheet name="FIJOS AGOSTO 2022" sheetId="1" r:id="rId1"/>
  </sheets>
  <definedNames>
    <definedName name="_xlnm.Print_Area" localSheetId="0">'FIJOS AGOSTO 2022'!$A$1:$M$52</definedName>
    <definedName name="_xlnm.Print_Titles" localSheetId="0">'FIJOS AGOSTO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L46" i="1"/>
  <c r="M46" i="1" s="1"/>
  <c r="L45" i="1"/>
  <c r="M45" i="1" s="1"/>
  <c r="K47" i="1"/>
  <c r="J47" i="1"/>
  <c r="I47" i="1"/>
  <c r="H47" i="1"/>
  <c r="G47" i="1"/>
  <c r="L44" i="1"/>
  <c r="M44" i="1" s="1"/>
  <c r="L22" i="1"/>
  <c r="L19" i="1"/>
  <c r="M19" i="1" s="1"/>
  <c r="L40" i="1"/>
  <c r="M40" i="1" s="1"/>
  <c r="L41" i="1"/>
  <c r="M41" i="1" s="1"/>
  <c r="L42" i="1"/>
  <c r="M42" i="1" s="1"/>
  <c r="L43" i="1"/>
  <c r="M43" i="1" s="1"/>
  <c r="L39" i="1" l="1"/>
  <c r="M39" i="1" s="1"/>
  <c r="L37" i="1" l="1"/>
  <c r="M37" i="1" s="1"/>
  <c r="L38" i="1"/>
  <c r="M38" i="1" s="1"/>
  <c r="L16" i="1"/>
  <c r="M16" i="1" s="1"/>
  <c r="L17" i="1"/>
  <c r="L18" i="1"/>
  <c r="L20" i="1"/>
  <c r="M20" i="1" s="1"/>
  <c r="L21" i="1"/>
  <c r="M21" i="1" s="1"/>
  <c r="M22" i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15" i="1"/>
  <c r="M15" i="1" l="1"/>
  <c r="L47" i="1"/>
  <c r="M18" i="1"/>
  <c r="M17" i="1"/>
  <c r="M47" i="1" l="1"/>
</calcChain>
</file>

<file path=xl/sharedStrings.xml><?xml version="1.0" encoding="utf-8"?>
<sst xmlns="http://schemas.openxmlformats.org/spreadsheetml/2006/main" count="180" uniqueCount="88">
  <si>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</si>
  <si>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</si>
  <si>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</si>
  <si>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</si>
  <si>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</si>
  <si>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</si>
  <si>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</si>
  <si>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</si>
  <si>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</si>
  <si>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</si>
  <si>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</si>
  <si>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</si>
  <si>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</si>
  <si>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</si>
  <si>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</si>
  <si>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</si>
  <si>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</si>
  <si>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</si>
  <si>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</si>
  <si>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</si>
  <si>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</si>
  <si>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</si>
  <si>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</si>
  <si>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</si>
  <si>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</si>
  <si>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</si>
  <si>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</si>
  <si>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</si>
  <si>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</si>
  <si>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</si>
  <si>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</si>
  <si>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</si>
  <si>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</si>
  <si>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</si>
  <si>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</si>
  <si>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</si>
  <si>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</si>
  <si>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</si>
  <si>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</si>
  <si>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</si>
  <si>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</si>
  <si>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EFRÉN ESPARTACO CARRASCO RUFEN </t>
  </si>
  <si>
    <t xml:space="preserve">AUXILIAR DE MANTENIMIENTO </t>
  </si>
  <si>
    <t xml:space="preserve">ANA LUCIA DÍAZ TURBI  </t>
  </si>
  <si>
    <t xml:space="preserve">CONSERJE </t>
  </si>
  <si>
    <t xml:space="preserve">AUXILIAR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</si>
  <si>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</si>
  <si>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</si>
  <si>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</si>
  <si>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</si>
  <si>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</si>
  <si>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</si>
  <si>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MERCEDES CALDERÓN PLASENCIA </t>
  </si>
  <si>
    <t xml:space="preserve">RAMÓN MEDINA FAMILIA  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</si>
  <si>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</si>
  <si>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</si>
  <si>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</si>
  <si>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</si>
  <si>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</si>
  <si>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</si>
  <si>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</si>
  <si>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</si>
  <si>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</si>
  <si>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</si>
  <si>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</si>
  <si>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</si>
  <si>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</si>
  <si>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</si>
  <si>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</si>
  <si>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</si>
  <si>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</si>
  <si>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</si>
  <si>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</si>
  <si>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</si>
  <si>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</si>
  <si>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</si>
  <si>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</si>
  <si>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r>
      <t xml:space="preserve">CONCEPTO: PAGO SUELDO - PERSONAL FIJO CORRESPONDIENTE AL MES DE </t>
    </r>
    <r>
      <rPr>
        <b/>
        <sz val="18"/>
        <color rgb="FF000000"/>
        <rFont val="Arial"/>
        <family val="2"/>
      </rPr>
      <t>AGOSTO 2022</t>
    </r>
  </si>
  <si>
    <t>FRANCISCO ELIGIO RUIZ RAMIREZ</t>
  </si>
  <si>
    <t>ASESOR ADMINISTRATIVO Y FINANCIERO</t>
  </si>
  <si>
    <t>DIVISIÓN REGIONAL NORTE</t>
  </si>
  <si>
    <t>DIVISIÓN DE RIEGO</t>
  </si>
  <si>
    <t>DAVID SAMUEL ESPEGUE CARRASCO</t>
  </si>
  <si>
    <t>DIVISIÓN DE EXTENSIÓN Y CAPACITACIÓN</t>
  </si>
  <si>
    <t>ASESOR DE PLANIFICACIÓN ESTRATÉGICA</t>
  </si>
  <si>
    <t>GERMÁN DARIO AGUDELO SALAZAR</t>
  </si>
  <si>
    <t>DIVISIÓN REGIONAL SUR</t>
  </si>
  <si>
    <t>MARINA NOHEMY CASTILLO CEPEDA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</si>
</sst>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164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6" fillId="0" borderId="0" xfId="1" applyFont="1" applyFill="1" applyBorder="1" applyAlignment="1">
      <alignment horizontal="center" wrapText="1"/>
    </xf>
    <xf numFmtId="164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164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="40" zoomScaleNormal="40" zoomScaleSheetLayoutView="30" workbookViewId="0">
      <selection activeCell="C48" sqref="C48"/>
    </sheetView>
  </sheetViews>
  <sheetFormatPr baseColWidth="10" defaultColWidth="11.44140625" defaultRowHeight="23.4" x14ac:dyDescent="0.45"/>
  <cols>
    <col min="1" max="1" width="9.33203125" style="38" bestFit="1" customWidth="1"/>
    <col min="2" max="2" width="81.109375" style="39" bestFit="1" customWidth="1"/>
    <col min="3" max="3" width="22.5546875" style="39" bestFit="1" customWidth="1"/>
    <col min="4" max="4" width="71.5546875" style="39" bestFit="1" customWidth="1"/>
    <col min="5" max="5" width="91.33203125" style="39" bestFit="1" customWidth="1"/>
    <col min="6" max="6" width="16.88671875" style="39" bestFit="1" customWidth="1"/>
    <col min="7" max="7" width="30.88671875" style="39" customWidth="1"/>
    <col min="8" max="8" width="23.5546875" style="40" bestFit="1" customWidth="1"/>
    <col min="9" max="9" width="25" style="40" bestFit="1" customWidth="1"/>
    <col min="10" max="10" width="24" style="40" bestFit="1" customWidth="1"/>
    <col min="11" max="11" width="29.33203125" style="41" customWidth="1"/>
    <col min="12" max="12" width="27.33203125" style="40" bestFit="1" customWidth="1"/>
    <col min="13" max="13" width="31.44140625" style="40" bestFit="1" customWidth="1"/>
    <col min="14" max="14" width="36.5546875" style="40" customWidth="1"/>
    <col min="15" max="16384" width="11.44140625" style="38"/>
  </cols>
  <sheetData>
    <row r="1" spans="1:14" s="2" customForma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4" s="2" customForma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</row>
    <row r="3" spans="1:14" s="2" customForma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14" s="2" customForma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</row>
    <row r="5" spans="1:14" s="2" customFormat="1" ht="22.8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</row>
    <row r="6" spans="1:14" s="2" customForma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</row>
    <row r="7" spans="1:14" s="2" customFormat="1" ht="22.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"/>
    </row>
    <row r="8" spans="1:14" s="2" customFormat="1" ht="22.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"/>
    </row>
    <row r="9" spans="1:14" s="2" customFormat="1" ht="22.8" x14ac:dyDescent="0.3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"/>
    </row>
    <row r="10" spans="1:14" s="2" customFormat="1" ht="22.8" x14ac:dyDescent="0.3">
      <c r="A10" s="45" t="s">
        <v>74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"/>
    </row>
    <row r="11" spans="1:14" s="2" customFormat="1" ht="22.8" x14ac:dyDescent="0.3">
      <c r="A11" s="44" t="s">
        <v>77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"/>
    </row>
    <row r="12" spans="1:14" s="2" customFormat="1" ht="43.5" customHeight="1" x14ac:dyDescent="0.3">
      <c r="A12" s="43" t="s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1:14" s="2" customFormat="1" ht="9" customHeight="1" x14ac:dyDescent="0.3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5.6" x14ac:dyDescent="0.3">
      <c r="A14" s="24" t="s">
        <v>2</v>
      </c>
      <c r="B14" s="24" t="s">
        <v>3</v>
      </c>
      <c r="C14" s="24" t="s">
        <v>75</v>
      </c>
      <c r="D14" s="24" t="s">
        <v>4</v>
      </c>
      <c r="E14" s="24" t="s">
        <v>5</v>
      </c>
      <c r="F14" s="24" t="s">
        <v>6</v>
      </c>
      <c r="G14" s="25" t="s">
        <v>7</v>
      </c>
      <c r="H14" s="25" t="s">
        <v>8</v>
      </c>
      <c r="I14" s="25" t="s">
        <v>9</v>
      </c>
      <c r="J14" s="26" t="s">
        <v>10</v>
      </c>
      <c r="K14" s="25" t="s">
        <v>11</v>
      </c>
      <c r="L14" s="25" t="s">
        <v>12</v>
      </c>
      <c r="M14" s="25" t="s">
        <v>13</v>
      </c>
    </row>
    <row r="15" spans="1:14" s="5" customFormat="1" ht="44.25" customHeight="1" x14ac:dyDescent="0.4">
      <c r="A15" s="27">
        <v>1</v>
      </c>
      <c r="B15" s="28" t="s">
        <v>14</v>
      </c>
      <c r="C15" s="29" t="s">
        <v>15</v>
      </c>
      <c r="D15" s="28" t="s">
        <v>16</v>
      </c>
      <c r="E15" s="28" t="s">
        <v>17</v>
      </c>
      <c r="F15" s="28" t="s">
        <v>18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 x14ac:dyDescent="0.4">
      <c r="A16" s="27">
        <v>2</v>
      </c>
      <c r="B16" s="28" t="s">
        <v>19</v>
      </c>
      <c r="C16" s="29" t="s">
        <v>20</v>
      </c>
      <c r="D16" s="28" t="s">
        <v>21</v>
      </c>
      <c r="E16" s="28" t="s">
        <v>17</v>
      </c>
      <c r="F16" s="28" t="s">
        <v>18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8" si="0">SUM(H16:K16)</f>
        <v>32731.69</v>
      </c>
      <c r="M16" s="33">
        <f t="shared" ref="M16:M38" si="1">+G16-L16</f>
        <v>117268.31</v>
      </c>
    </row>
    <row r="17" spans="1:13" s="5" customFormat="1" ht="44.25" customHeight="1" x14ac:dyDescent="0.4">
      <c r="A17" s="27">
        <v>3</v>
      </c>
      <c r="B17" s="28" t="s">
        <v>22</v>
      </c>
      <c r="C17" s="29" t="s">
        <v>20</v>
      </c>
      <c r="D17" s="28" t="s">
        <v>23</v>
      </c>
      <c r="E17" s="28" t="s">
        <v>17</v>
      </c>
      <c r="F17" s="28" t="s">
        <v>18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 x14ac:dyDescent="0.4">
      <c r="A18" s="27">
        <v>4</v>
      </c>
      <c r="B18" s="28" t="s">
        <v>24</v>
      </c>
      <c r="C18" s="29" t="s">
        <v>15</v>
      </c>
      <c r="D18" s="28" t="s">
        <v>25</v>
      </c>
      <c r="E18" s="28" t="s">
        <v>17</v>
      </c>
      <c r="F18" s="28" t="s">
        <v>18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 x14ac:dyDescent="0.4">
      <c r="A19" s="27">
        <v>5</v>
      </c>
      <c r="B19" s="28" t="s">
        <v>78</v>
      </c>
      <c r="C19" s="29" t="s">
        <v>15</v>
      </c>
      <c r="D19" s="28" t="s">
        <v>79</v>
      </c>
      <c r="E19" s="28" t="s">
        <v>17</v>
      </c>
      <c r="F19" s="28" t="s">
        <v>18</v>
      </c>
      <c r="G19" s="30">
        <v>165000</v>
      </c>
      <c r="H19" s="30">
        <v>4735.5</v>
      </c>
      <c r="I19" s="30">
        <v>4943.8</v>
      </c>
      <c r="J19" s="31">
        <v>28649.06</v>
      </c>
      <c r="K19" s="32">
        <v>0</v>
      </c>
      <c r="L19" s="33">
        <f>SUM(H19:K19)</f>
        <v>38328.36</v>
      </c>
      <c r="M19" s="33">
        <f t="shared" ref="M19" si="2">+G19-L19</f>
        <v>126671.64</v>
      </c>
    </row>
    <row r="20" spans="1:13" s="5" customFormat="1" ht="44.25" customHeight="1" x14ac:dyDescent="0.4">
      <c r="A20" s="27">
        <v>6</v>
      </c>
      <c r="B20" s="28" t="s">
        <v>26</v>
      </c>
      <c r="C20" s="29" t="s">
        <v>15</v>
      </c>
      <c r="D20" s="28" t="s">
        <v>27</v>
      </c>
      <c r="E20" s="28" t="s">
        <v>28</v>
      </c>
      <c r="F20" s="28" t="s">
        <v>18</v>
      </c>
      <c r="G20" s="30">
        <v>45000</v>
      </c>
      <c r="H20" s="30">
        <v>1291.5</v>
      </c>
      <c r="I20" s="30">
        <v>1368</v>
      </c>
      <c r="J20" s="31">
        <v>1148.33</v>
      </c>
      <c r="K20" s="32">
        <v>0</v>
      </c>
      <c r="L20" s="33">
        <f t="shared" si="0"/>
        <v>3807.83</v>
      </c>
      <c r="M20" s="33">
        <f t="shared" si="1"/>
        <v>41192.17</v>
      </c>
    </row>
    <row r="21" spans="1:13" s="5" customFormat="1" ht="44.25" customHeight="1" x14ac:dyDescent="0.4">
      <c r="A21" s="27">
        <v>7</v>
      </c>
      <c r="B21" s="28" t="s">
        <v>29</v>
      </c>
      <c r="C21" s="29" t="s">
        <v>15</v>
      </c>
      <c r="D21" s="28" t="s">
        <v>30</v>
      </c>
      <c r="E21" s="28" t="s">
        <v>28</v>
      </c>
      <c r="F21" s="28" t="s">
        <v>18</v>
      </c>
      <c r="G21" s="30">
        <v>30000</v>
      </c>
      <c r="H21" s="30">
        <v>861</v>
      </c>
      <c r="I21" s="30">
        <v>912</v>
      </c>
      <c r="J21" s="31">
        <v>0</v>
      </c>
      <c r="K21" s="32">
        <v>0</v>
      </c>
      <c r="L21" s="33">
        <f t="shared" si="0"/>
        <v>1773</v>
      </c>
      <c r="M21" s="33">
        <f t="shared" si="1"/>
        <v>28227</v>
      </c>
    </row>
    <row r="22" spans="1:13" s="5" customFormat="1" ht="44.25" customHeight="1" x14ac:dyDescent="0.4">
      <c r="A22" s="27">
        <v>8</v>
      </c>
      <c r="B22" s="28" t="s">
        <v>31</v>
      </c>
      <c r="C22" s="29" t="s">
        <v>15</v>
      </c>
      <c r="D22" s="28" t="s">
        <v>32</v>
      </c>
      <c r="E22" s="28" t="s">
        <v>28</v>
      </c>
      <c r="F22" s="28" t="s">
        <v>18</v>
      </c>
      <c r="G22" s="30">
        <v>23000</v>
      </c>
      <c r="H22" s="30">
        <v>660.1</v>
      </c>
      <c r="I22" s="30">
        <v>699.2</v>
      </c>
      <c r="J22" s="31">
        <v>0</v>
      </c>
      <c r="K22" s="32">
        <v>0</v>
      </c>
      <c r="L22" s="33">
        <f>SUM(H22:K22)</f>
        <v>1359.3000000000002</v>
      </c>
      <c r="M22" s="33">
        <f t="shared" si="1"/>
        <v>21640.7</v>
      </c>
    </row>
    <row r="23" spans="1:13" s="5" customFormat="1" ht="44.25" customHeight="1" x14ac:dyDescent="0.4">
      <c r="A23" s="27">
        <v>9</v>
      </c>
      <c r="B23" s="28" t="s">
        <v>33</v>
      </c>
      <c r="C23" s="29" t="s">
        <v>20</v>
      </c>
      <c r="D23" s="28" t="s">
        <v>34</v>
      </c>
      <c r="E23" s="28" t="s">
        <v>28</v>
      </c>
      <c r="F23" s="28" t="s">
        <v>18</v>
      </c>
      <c r="G23" s="30">
        <v>34000</v>
      </c>
      <c r="H23" s="30">
        <v>975.8</v>
      </c>
      <c r="I23" s="30">
        <v>1033.5999999999999</v>
      </c>
      <c r="J23" s="31">
        <v>0</v>
      </c>
      <c r="K23" s="32">
        <v>0</v>
      </c>
      <c r="L23" s="33">
        <f t="shared" si="0"/>
        <v>2009.3999999999999</v>
      </c>
      <c r="M23" s="33">
        <f t="shared" si="1"/>
        <v>31990.6</v>
      </c>
    </row>
    <row r="24" spans="1:13" s="5" customFormat="1" ht="44.25" customHeight="1" x14ac:dyDescent="0.4">
      <c r="A24" s="27">
        <v>10</v>
      </c>
      <c r="B24" s="28" t="s">
        <v>35</v>
      </c>
      <c r="C24" s="29" t="s">
        <v>20</v>
      </c>
      <c r="D24" s="28" t="s">
        <v>36</v>
      </c>
      <c r="E24" s="28" t="s">
        <v>28</v>
      </c>
      <c r="F24" s="28" t="s">
        <v>18</v>
      </c>
      <c r="G24" s="30">
        <v>34000</v>
      </c>
      <c r="H24" s="30">
        <v>975.8</v>
      </c>
      <c r="I24" s="30">
        <v>1033.5999999999999</v>
      </c>
      <c r="J24" s="31">
        <v>0</v>
      </c>
      <c r="K24" s="32">
        <v>1227</v>
      </c>
      <c r="L24" s="33">
        <f t="shared" si="0"/>
        <v>3236.3999999999996</v>
      </c>
      <c r="M24" s="33">
        <f t="shared" si="1"/>
        <v>30763.599999999999</v>
      </c>
    </row>
    <row r="25" spans="1:13" s="5" customFormat="1" ht="44.25" customHeight="1" x14ac:dyDescent="0.4">
      <c r="A25" s="27">
        <v>11</v>
      </c>
      <c r="B25" s="28" t="s">
        <v>37</v>
      </c>
      <c r="C25" s="29" t="s">
        <v>20</v>
      </c>
      <c r="D25" s="28" t="s">
        <v>45</v>
      </c>
      <c r="E25" s="28" t="s">
        <v>38</v>
      </c>
      <c r="F25" s="28" t="s">
        <v>18</v>
      </c>
      <c r="G25" s="30">
        <v>35000</v>
      </c>
      <c r="H25" s="30">
        <v>1004.5</v>
      </c>
      <c r="I25" s="30">
        <v>1064</v>
      </c>
      <c r="J25" s="31">
        <v>0</v>
      </c>
      <c r="K25" s="32">
        <v>0</v>
      </c>
      <c r="L25" s="33">
        <f t="shared" si="0"/>
        <v>2068.5</v>
      </c>
      <c r="M25" s="33">
        <f t="shared" si="1"/>
        <v>32931.5</v>
      </c>
    </row>
    <row r="26" spans="1:13" s="5" customFormat="1" ht="44.25" customHeight="1" x14ac:dyDescent="0.4">
      <c r="A26" s="27">
        <v>12</v>
      </c>
      <c r="B26" s="28" t="s">
        <v>39</v>
      </c>
      <c r="C26" s="29" t="s">
        <v>15</v>
      </c>
      <c r="D26" s="28" t="s">
        <v>40</v>
      </c>
      <c r="E26" s="28" t="s">
        <v>17</v>
      </c>
      <c r="F26" s="28" t="s">
        <v>18</v>
      </c>
      <c r="G26" s="30">
        <v>105000</v>
      </c>
      <c r="H26" s="30">
        <v>3013.5</v>
      </c>
      <c r="I26" s="30">
        <v>3192</v>
      </c>
      <c r="J26" s="31">
        <v>13281.56</v>
      </c>
      <c r="K26" s="32">
        <v>0</v>
      </c>
      <c r="L26" s="33">
        <f t="shared" si="0"/>
        <v>19487.059999999998</v>
      </c>
      <c r="M26" s="33">
        <f t="shared" si="1"/>
        <v>85512.94</v>
      </c>
    </row>
    <row r="27" spans="1:13" s="5" customFormat="1" ht="44.25" customHeight="1" x14ac:dyDescent="0.4">
      <c r="A27" s="27">
        <v>13</v>
      </c>
      <c r="B27" s="28" t="s">
        <v>41</v>
      </c>
      <c r="C27" s="29" t="s">
        <v>15</v>
      </c>
      <c r="D27" s="28" t="s">
        <v>42</v>
      </c>
      <c r="E27" s="28" t="s">
        <v>28</v>
      </c>
      <c r="F27" s="28" t="s">
        <v>18</v>
      </c>
      <c r="G27" s="30">
        <v>34000</v>
      </c>
      <c r="H27" s="30">
        <v>975.8</v>
      </c>
      <c r="I27" s="30">
        <v>1033.5999999999999</v>
      </c>
      <c r="J27" s="31">
        <v>0</v>
      </c>
      <c r="K27" s="32">
        <v>0</v>
      </c>
      <c r="L27" s="33">
        <f t="shared" si="0"/>
        <v>2009.3999999999999</v>
      </c>
      <c r="M27" s="33">
        <f t="shared" si="1"/>
        <v>31990.6</v>
      </c>
    </row>
    <row r="28" spans="1:13" s="5" customFormat="1" ht="44.25" customHeight="1" x14ac:dyDescent="0.4">
      <c r="A28" s="27">
        <v>14</v>
      </c>
      <c r="B28" s="28" t="s">
        <v>43</v>
      </c>
      <c r="C28" s="29" t="s">
        <v>20</v>
      </c>
      <c r="D28" s="28" t="s">
        <v>44</v>
      </c>
      <c r="E28" s="28" t="s">
        <v>28</v>
      </c>
      <c r="F28" s="28" t="s">
        <v>18</v>
      </c>
      <c r="G28" s="30">
        <v>23000</v>
      </c>
      <c r="H28" s="30">
        <v>660.1</v>
      </c>
      <c r="I28" s="30">
        <v>699.2</v>
      </c>
      <c r="J28" s="31">
        <v>0</v>
      </c>
      <c r="K28" s="32">
        <v>0</v>
      </c>
      <c r="L28" s="33">
        <f t="shared" si="0"/>
        <v>1359.3000000000002</v>
      </c>
      <c r="M28" s="33">
        <f t="shared" si="1"/>
        <v>21640.7</v>
      </c>
    </row>
    <row r="29" spans="1:13" s="5" customFormat="1" ht="44.25" customHeight="1" x14ac:dyDescent="0.4">
      <c r="A29" s="27">
        <v>15</v>
      </c>
      <c r="B29" s="28" t="s">
        <v>46</v>
      </c>
      <c r="C29" s="29" t="s">
        <v>15</v>
      </c>
      <c r="D29" s="28" t="s">
        <v>45</v>
      </c>
      <c r="E29" s="28" t="s">
        <v>47</v>
      </c>
      <c r="F29" s="28" t="s">
        <v>18</v>
      </c>
      <c r="G29" s="30">
        <v>34000</v>
      </c>
      <c r="H29" s="30">
        <v>975.8</v>
      </c>
      <c r="I29" s="30">
        <v>1033.5999999999999</v>
      </c>
      <c r="J29" s="31">
        <v>0</v>
      </c>
      <c r="K29" s="32">
        <v>0</v>
      </c>
      <c r="L29" s="33">
        <f t="shared" si="0"/>
        <v>2009.3999999999999</v>
      </c>
      <c r="M29" s="33">
        <f t="shared" si="1"/>
        <v>31990.6</v>
      </c>
    </row>
    <row r="30" spans="1:13" s="5" customFormat="1" ht="44.25" customHeight="1" x14ac:dyDescent="0.4">
      <c r="A30" s="27">
        <v>16</v>
      </c>
      <c r="B30" s="28" t="s">
        <v>48</v>
      </c>
      <c r="C30" s="29" t="s">
        <v>15</v>
      </c>
      <c r="D30" s="28" t="s">
        <v>45</v>
      </c>
      <c r="E30" s="28" t="s">
        <v>49</v>
      </c>
      <c r="F30" s="28" t="s">
        <v>18</v>
      </c>
      <c r="G30" s="30">
        <v>34000</v>
      </c>
      <c r="H30" s="30">
        <v>975.8</v>
      </c>
      <c r="I30" s="30">
        <v>1033.5999999999999</v>
      </c>
      <c r="J30" s="31">
        <v>0</v>
      </c>
      <c r="K30" s="32">
        <v>0</v>
      </c>
      <c r="L30" s="33">
        <f t="shared" si="0"/>
        <v>2009.3999999999999</v>
      </c>
      <c r="M30" s="33">
        <f t="shared" si="1"/>
        <v>31990.6</v>
      </c>
    </row>
    <row r="31" spans="1:13" s="5" customFormat="1" ht="44.25" customHeight="1" x14ac:dyDescent="0.4">
      <c r="A31" s="27">
        <v>17</v>
      </c>
      <c r="B31" s="28" t="s">
        <v>50</v>
      </c>
      <c r="C31" s="29" t="s">
        <v>15</v>
      </c>
      <c r="D31" s="28" t="s">
        <v>45</v>
      </c>
      <c r="E31" s="28" t="s">
        <v>51</v>
      </c>
      <c r="F31" s="28" t="s">
        <v>18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 x14ac:dyDescent="0.4">
      <c r="A32" s="27">
        <v>18</v>
      </c>
      <c r="B32" s="28" t="s">
        <v>52</v>
      </c>
      <c r="C32" s="29" t="s">
        <v>20</v>
      </c>
      <c r="D32" s="28" t="s">
        <v>44</v>
      </c>
      <c r="E32" s="28" t="s">
        <v>28</v>
      </c>
      <c r="F32" s="28" t="s">
        <v>18</v>
      </c>
      <c r="G32" s="30">
        <v>23000</v>
      </c>
      <c r="H32" s="30">
        <v>660.1</v>
      </c>
      <c r="I32" s="30">
        <v>699.2</v>
      </c>
      <c r="J32" s="31">
        <v>0</v>
      </c>
      <c r="K32" s="32">
        <v>0</v>
      </c>
      <c r="L32" s="33">
        <f t="shared" si="0"/>
        <v>1359.3000000000002</v>
      </c>
      <c r="M32" s="33">
        <f t="shared" si="1"/>
        <v>21640.7</v>
      </c>
    </row>
    <row r="33" spans="1:13" s="5" customFormat="1" ht="44.25" customHeight="1" x14ac:dyDescent="0.4">
      <c r="A33" s="27">
        <v>19</v>
      </c>
      <c r="B33" s="28" t="s">
        <v>53</v>
      </c>
      <c r="C33" s="29" t="s">
        <v>15</v>
      </c>
      <c r="D33" s="28" t="s">
        <v>45</v>
      </c>
      <c r="E33" s="28" t="s">
        <v>80</v>
      </c>
      <c r="F33" s="28" t="s">
        <v>18</v>
      </c>
      <c r="G33" s="30">
        <v>34000</v>
      </c>
      <c r="H33" s="30">
        <v>975.8</v>
      </c>
      <c r="I33" s="30">
        <v>1033.5999999999999</v>
      </c>
      <c r="J33" s="31">
        <v>0</v>
      </c>
      <c r="K33" s="32">
        <v>0</v>
      </c>
      <c r="L33" s="33">
        <f t="shared" si="0"/>
        <v>2009.3999999999999</v>
      </c>
      <c r="M33" s="33">
        <f t="shared" si="1"/>
        <v>31990.6</v>
      </c>
    </row>
    <row r="34" spans="1:13" s="5" customFormat="1" ht="44.25" customHeight="1" x14ac:dyDescent="0.4">
      <c r="A34" s="27">
        <v>20</v>
      </c>
      <c r="B34" s="28" t="s">
        <v>54</v>
      </c>
      <c r="C34" s="29" t="s">
        <v>15</v>
      </c>
      <c r="D34" s="28" t="s">
        <v>45</v>
      </c>
      <c r="E34" s="28" t="s">
        <v>47</v>
      </c>
      <c r="F34" s="28" t="s">
        <v>18</v>
      </c>
      <c r="G34" s="30">
        <v>34000</v>
      </c>
      <c r="H34" s="30">
        <v>975.8</v>
      </c>
      <c r="I34" s="30">
        <v>1033.5999999999999</v>
      </c>
      <c r="J34" s="31">
        <v>0</v>
      </c>
      <c r="K34" s="32">
        <v>0</v>
      </c>
      <c r="L34" s="33">
        <f t="shared" si="0"/>
        <v>2009.3999999999999</v>
      </c>
      <c r="M34" s="33">
        <f t="shared" si="1"/>
        <v>31990.6</v>
      </c>
    </row>
    <row r="35" spans="1:13" s="5" customFormat="1" ht="44.25" customHeight="1" x14ac:dyDescent="0.4">
      <c r="A35" s="27">
        <v>21</v>
      </c>
      <c r="B35" s="28" t="s">
        <v>55</v>
      </c>
      <c r="C35" s="29" t="s">
        <v>20</v>
      </c>
      <c r="D35" s="28" t="s">
        <v>45</v>
      </c>
      <c r="E35" s="28" t="s">
        <v>56</v>
      </c>
      <c r="F35" s="28" t="s">
        <v>18</v>
      </c>
      <c r="G35" s="30">
        <v>34000</v>
      </c>
      <c r="H35" s="30">
        <v>975.8</v>
      </c>
      <c r="I35" s="30">
        <v>1033.5999999999999</v>
      </c>
      <c r="J35" s="31">
        <v>0</v>
      </c>
      <c r="K35" s="32">
        <v>0</v>
      </c>
      <c r="L35" s="33">
        <f t="shared" si="0"/>
        <v>2009.3999999999999</v>
      </c>
      <c r="M35" s="33">
        <f t="shared" si="1"/>
        <v>31990.6</v>
      </c>
    </row>
    <row r="36" spans="1:13" s="5" customFormat="1" ht="44.25" customHeight="1" x14ac:dyDescent="0.4">
      <c r="A36" s="27">
        <v>22</v>
      </c>
      <c r="B36" s="28" t="s">
        <v>57</v>
      </c>
      <c r="C36" s="29" t="s">
        <v>15</v>
      </c>
      <c r="D36" s="28" t="s">
        <v>58</v>
      </c>
      <c r="E36" s="28" t="s">
        <v>28</v>
      </c>
      <c r="F36" s="28" t="s">
        <v>18</v>
      </c>
      <c r="G36" s="30">
        <v>45000</v>
      </c>
      <c r="H36" s="30">
        <v>1291.5</v>
      </c>
      <c r="I36" s="30">
        <v>1368</v>
      </c>
      <c r="J36" s="31">
        <v>1148.33</v>
      </c>
      <c r="K36" s="32">
        <v>0</v>
      </c>
      <c r="L36" s="33">
        <f t="shared" si="0"/>
        <v>3807.83</v>
      </c>
      <c r="M36" s="33">
        <f t="shared" si="1"/>
        <v>41192.17</v>
      </c>
    </row>
    <row r="37" spans="1:13" s="5" customFormat="1" ht="44.25" customHeight="1" x14ac:dyDescent="0.4">
      <c r="A37" s="27">
        <v>23</v>
      </c>
      <c r="B37" s="28" t="s">
        <v>61</v>
      </c>
      <c r="C37" s="29" t="s">
        <v>20</v>
      </c>
      <c r="D37" s="28" t="s">
        <v>63</v>
      </c>
      <c r="E37" s="28" t="s">
        <v>64</v>
      </c>
      <c r="F37" s="28" t="s">
        <v>18</v>
      </c>
      <c r="G37" s="30">
        <v>34000</v>
      </c>
      <c r="H37" s="30">
        <v>975.8</v>
      </c>
      <c r="I37" s="30">
        <v>1033.5999999999999</v>
      </c>
      <c r="J37" s="31">
        <v>0</v>
      </c>
      <c r="K37" s="32"/>
      <c r="L37" s="33">
        <f>SUM(H37:K37)</f>
        <v>2009.3999999999999</v>
      </c>
      <c r="M37" s="33">
        <f t="shared" si="1"/>
        <v>31990.6</v>
      </c>
    </row>
    <row r="38" spans="1:13" s="5" customFormat="1" ht="44.25" customHeight="1" x14ac:dyDescent="0.4">
      <c r="A38" s="27">
        <v>24</v>
      </c>
      <c r="B38" s="28" t="s">
        <v>62</v>
      </c>
      <c r="C38" s="29" t="s">
        <v>15</v>
      </c>
      <c r="D38" s="28" t="s">
        <v>65</v>
      </c>
      <c r="E38" s="28" t="s">
        <v>17</v>
      </c>
      <c r="F38" s="28" t="s">
        <v>18</v>
      </c>
      <c r="G38" s="30">
        <v>105000</v>
      </c>
      <c r="H38" s="30">
        <v>3013.5</v>
      </c>
      <c r="I38" s="30">
        <v>3192</v>
      </c>
      <c r="J38" s="31">
        <v>13281.56</v>
      </c>
      <c r="K38" s="32">
        <v>8237</v>
      </c>
      <c r="L38" s="33">
        <f t="shared" si="0"/>
        <v>27724.059999999998</v>
      </c>
      <c r="M38" s="33">
        <f t="shared" si="1"/>
        <v>77275.94</v>
      </c>
    </row>
    <row r="39" spans="1:13" s="5" customFormat="1" ht="44.25" customHeight="1" x14ac:dyDescent="0.4">
      <c r="A39" s="27">
        <v>25</v>
      </c>
      <c r="B39" s="28" t="s">
        <v>66</v>
      </c>
      <c r="C39" s="29" t="s">
        <v>20</v>
      </c>
      <c r="D39" s="28" t="s">
        <v>36</v>
      </c>
      <c r="E39" s="28" t="s">
        <v>56</v>
      </c>
      <c r="F39" s="28" t="s">
        <v>18</v>
      </c>
      <c r="G39" s="30">
        <v>34000</v>
      </c>
      <c r="H39" s="30">
        <v>975.8</v>
      </c>
      <c r="I39" s="30">
        <v>1033.5999999999999</v>
      </c>
      <c r="J39" s="31">
        <v>0</v>
      </c>
      <c r="K39" s="32">
        <v>0</v>
      </c>
      <c r="L39" s="33">
        <f t="shared" ref="L39" si="3">SUM(H39:K39)</f>
        <v>2009.3999999999999</v>
      </c>
      <c r="M39" s="33">
        <f t="shared" ref="M39" si="4">+G39-L39</f>
        <v>31990.6</v>
      </c>
    </row>
    <row r="40" spans="1:13" s="5" customFormat="1" ht="44.25" customHeight="1" x14ac:dyDescent="0.4">
      <c r="A40" s="27">
        <v>26</v>
      </c>
      <c r="B40" s="28" t="s">
        <v>67</v>
      </c>
      <c r="C40" s="29" t="s">
        <v>20</v>
      </c>
      <c r="D40" s="28" t="s">
        <v>63</v>
      </c>
      <c r="E40" s="28" t="s">
        <v>68</v>
      </c>
      <c r="F40" s="28" t="s">
        <v>18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409</v>
      </c>
      <c r="L40" s="33">
        <f t="shared" ref="L40:L43" si="5">SUM(H40:K40)</f>
        <v>2418.3999999999996</v>
      </c>
      <c r="M40" s="33">
        <f t="shared" ref="M40:M43" si="6">+G40-L40</f>
        <v>31581.599999999999</v>
      </c>
    </row>
    <row r="41" spans="1:13" s="5" customFormat="1" ht="44.25" customHeight="1" x14ac:dyDescent="0.4">
      <c r="A41" s="27">
        <v>27</v>
      </c>
      <c r="B41" s="28" t="s">
        <v>69</v>
      </c>
      <c r="C41" s="29" t="s">
        <v>15</v>
      </c>
      <c r="D41" s="28" t="s">
        <v>70</v>
      </c>
      <c r="E41" s="28" t="s">
        <v>28</v>
      </c>
      <c r="F41" s="28" t="s">
        <v>18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0</v>
      </c>
      <c r="L41" s="33">
        <f t="shared" si="5"/>
        <v>2009.3999999999999</v>
      </c>
      <c r="M41" s="33">
        <f t="shared" si="6"/>
        <v>31990.6</v>
      </c>
    </row>
    <row r="42" spans="1:13" s="5" customFormat="1" ht="44.25" customHeight="1" x14ac:dyDescent="0.4">
      <c r="A42" s="27">
        <v>28</v>
      </c>
      <c r="B42" s="28" t="s">
        <v>71</v>
      </c>
      <c r="C42" s="29" t="s">
        <v>20</v>
      </c>
      <c r="D42" s="28" t="s">
        <v>36</v>
      </c>
      <c r="E42" s="28" t="s">
        <v>81</v>
      </c>
      <c r="F42" s="28" t="s">
        <v>18</v>
      </c>
      <c r="G42" s="30">
        <v>34000</v>
      </c>
      <c r="H42" s="30">
        <v>975.8</v>
      </c>
      <c r="I42" s="30">
        <v>1033.5999999999999</v>
      </c>
      <c r="J42" s="31">
        <v>0</v>
      </c>
      <c r="K42" s="32">
        <v>0</v>
      </c>
      <c r="L42" s="33">
        <f t="shared" si="5"/>
        <v>2009.3999999999999</v>
      </c>
      <c r="M42" s="33">
        <f t="shared" si="6"/>
        <v>31990.6</v>
      </c>
    </row>
    <row r="43" spans="1:13" s="5" customFormat="1" ht="44.25" customHeight="1" x14ac:dyDescent="0.4">
      <c r="A43" s="27">
        <v>29</v>
      </c>
      <c r="B43" s="28" t="s">
        <v>72</v>
      </c>
      <c r="C43" s="29" t="s">
        <v>15</v>
      </c>
      <c r="D43" s="28" t="s">
        <v>73</v>
      </c>
      <c r="E43" s="28" t="s">
        <v>28</v>
      </c>
      <c r="F43" s="28" t="s">
        <v>18</v>
      </c>
      <c r="G43" s="30">
        <v>34000</v>
      </c>
      <c r="H43" s="30">
        <v>975.8</v>
      </c>
      <c r="I43" s="30">
        <v>1033.5999999999999</v>
      </c>
      <c r="J43" s="31">
        <v>0</v>
      </c>
      <c r="K43" s="32">
        <v>0</v>
      </c>
      <c r="L43" s="33">
        <f t="shared" si="5"/>
        <v>2009.3999999999999</v>
      </c>
      <c r="M43" s="33">
        <f t="shared" si="6"/>
        <v>31990.6</v>
      </c>
    </row>
    <row r="44" spans="1:13" s="5" customFormat="1" ht="44.25" customHeight="1" x14ac:dyDescent="0.4">
      <c r="A44" s="27">
        <v>30</v>
      </c>
      <c r="B44" s="28" t="s">
        <v>82</v>
      </c>
      <c r="C44" s="29" t="s">
        <v>15</v>
      </c>
      <c r="D44" s="28" t="s">
        <v>70</v>
      </c>
      <c r="E44" s="28" t="s">
        <v>83</v>
      </c>
      <c r="F44" s="28" t="s">
        <v>18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0</v>
      </c>
      <c r="L44" s="33">
        <f t="shared" ref="L44:L45" si="7">SUM(H44:K44)</f>
        <v>2009.3999999999999</v>
      </c>
      <c r="M44" s="33">
        <f t="shared" ref="M44:M45" si="8">+G44-L44</f>
        <v>31990.6</v>
      </c>
    </row>
    <row r="45" spans="1:13" s="5" customFormat="1" ht="44.25" customHeight="1" x14ac:dyDescent="0.4">
      <c r="A45" s="27">
        <v>31</v>
      </c>
      <c r="B45" s="28" t="s">
        <v>85</v>
      </c>
      <c r="C45" s="29" t="s">
        <v>15</v>
      </c>
      <c r="D45" s="28" t="s">
        <v>84</v>
      </c>
      <c r="E45" s="28" t="s">
        <v>17</v>
      </c>
      <c r="F45" s="28" t="s">
        <v>18</v>
      </c>
      <c r="G45" s="30">
        <v>105000</v>
      </c>
      <c r="H45" s="30">
        <v>3013.5</v>
      </c>
      <c r="I45" s="30">
        <v>3192</v>
      </c>
      <c r="J45" s="31">
        <v>13281.56</v>
      </c>
      <c r="K45" s="32"/>
      <c r="L45" s="33">
        <f t="shared" si="7"/>
        <v>19487.059999999998</v>
      </c>
      <c r="M45" s="33">
        <f t="shared" si="8"/>
        <v>85512.94</v>
      </c>
    </row>
    <row r="46" spans="1:13" s="5" customFormat="1" ht="44.25" customHeight="1" x14ac:dyDescent="0.4">
      <c r="A46" s="27">
        <v>32</v>
      </c>
      <c r="B46" s="28" t="s">
        <v>87</v>
      </c>
      <c r="C46" s="29" t="s">
        <v>20</v>
      </c>
      <c r="D46" s="28" t="s">
        <v>70</v>
      </c>
      <c r="E46" s="28" t="s">
        <v>86</v>
      </c>
      <c r="F46" s="28" t="s">
        <v>18</v>
      </c>
      <c r="G46" s="30">
        <v>34000</v>
      </c>
      <c r="H46" s="30">
        <v>975.8</v>
      </c>
      <c r="I46" s="30">
        <v>1033.5999999999999</v>
      </c>
      <c r="J46" s="31">
        <v>0</v>
      </c>
      <c r="K46" s="32">
        <v>1350.12</v>
      </c>
      <c r="L46" s="33">
        <f t="shared" ref="L46" si="9">SUM(H46:K46)</f>
        <v>3359.5199999999995</v>
      </c>
      <c r="M46" s="33">
        <f t="shared" ref="M46" si="10">+G46-L46</f>
        <v>30640.48</v>
      </c>
    </row>
    <row r="47" spans="1:13" s="5" customFormat="1" ht="42.75" customHeight="1" x14ac:dyDescent="0.3">
      <c r="A47" s="27"/>
      <c r="B47" s="34" t="s">
        <v>59</v>
      </c>
      <c r="C47" s="34">
        <f>COUNTA(C15:C46)</f>
        <v>32</v>
      </c>
      <c r="D47" s="34"/>
      <c r="E47" s="34"/>
      <c r="F47" s="34"/>
      <c r="G47" s="35">
        <f t="shared" ref="G47:M47" si="11">SUM(G15:G46)</f>
        <v>1817000</v>
      </c>
      <c r="H47" s="35">
        <f t="shared" si="11"/>
        <v>52147.900000000023</v>
      </c>
      <c r="I47" s="35">
        <f t="shared" si="11"/>
        <v>51596.39999999998</v>
      </c>
      <c r="J47" s="35">
        <f t="shared" si="11"/>
        <v>154630.06</v>
      </c>
      <c r="K47" s="35">
        <f t="shared" si="11"/>
        <v>11223.119999999999</v>
      </c>
      <c r="L47" s="35">
        <f t="shared" si="11"/>
        <v>269597.47999999986</v>
      </c>
      <c r="M47" s="35">
        <f t="shared" si="11"/>
        <v>1547402.5200000003</v>
      </c>
    </row>
    <row r="48" spans="1:13" s="5" customFormat="1" ht="65.25" customHeight="1" x14ac:dyDescent="0.3">
      <c r="A48" s="6"/>
      <c r="B48" s="21"/>
      <c r="C48" s="21"/>
      <c r="D48" s="9"/>
      <c r="E48" s="21"/>
      <c r="F48" s="21"/>
    </row>
    <row r="49" spans="1:14" s="5" customFormat="1" ht="65.25" customHeight="1" x14ac:dyDescent="0.3">
      <c r="A49" s="6"/>
      <c r="B49" s="21"/>
      <c r="C49" s="21"/>
      <c r="D49" s="9"/>
      <c r="E49" s="21"/>
      <c r="F49" s="21"/>
      <c r="I49" s="7"/>
      <c r="J49" s="10"/>
      <c r="K49" s="11"/>
      <c r="L49" s="12"/>
      <c r="M49" s="13"/>
      <c r="N49" s="13"/>
    </row>
    <row r="50" spans="1:14" s="8" customFormat="1" ht="24" thickBot="1" x14ac:dyDescent="0.45">
      <c r="A50" s="36"/>
      <c r="B50" s="5"/>
      <c r="D50" s="14"/>
      <c r="E50" s="15"/>
      <c r="F50" s="15"/>
      <c r="G50" s="16"/>
    </row>
    <row r="51" spans="1:14" s="8" customFormat="1" x14ac:dyDescent="0.4">
      <c r="A51" s="36"/>
      <c r="B51" s="37"/>
      <c r="D51" s="42" t="s">
        <v>76</v>
      </c>
      <c r="E51" s="42"/>
      <c r="F51" s="17"/>
      <c r="G51" s="16"/>
      <c r="H51" s="18"/>
      <c r="I51" s="19"/>
      <c r="J51" s="19"/>
      <c r="K51" s="20"/>
      <c r="L51" s="19"/>
      <c r="M51" s="19"/>
      <c r="N51" s="19"/>
    </row>
    <row r="52" spans="1:14" s="8" customFormat="1" x14ac:dyDescent="0.4">
      <c r="A52" s="36"/>
      <c r="B52" s="37"/>
      <c r="D52" s="43" t="s">
        <v>60</v>
      </c>
      <c r="E52" s="43"/>
      <c r="F52" s="5"/>
      <c r="G52" s="16"/>
    </row>
    <row r="53" spans="1:14" s="37" customFormat="1" ht="23.25" customHeight="1" x14ac:dyDescent="0.45">
      <c r="A53" s="38"/>
      <c r="B53" s="39"/>
      <c r="C53" s="39"/>
      <c r="D53" s="39"/>
      <c r="E53" s="39"/>
      <c r="F53" s="39"/>
      <c r="G53" s="39"/>
    </row>
    <row r="56" spans="1:14" s="40" customFormat="1" x14ac:dyDescent="0.45">
      <c r="A56" s="38"/>
      <c r="B56" s="39"/>
      <c r="C56" s="39"/>
      <c r="D56" s="39"/>
      <c r="E56" s="39"/>
      <c r="F56" s="39"/>
      <c r="G56" s="39"/>
      <c r="H56" s="18"/>
      <c r="K56" s="41"/>
    </row>
    <row r="57" spans="1:14" s="40" customFormat="1" x14ac:dyDescent="0.45">
      <c r="A57" s="38"/>
      <c r="B57" s="39"/>
      <c r="C57" s="39"/>
      <c r="D57" s="39"/>
      <c r="E57" s="39"/>
      <c r="F57" s="39"/>
      <c r="G57" s="39"/>
      <c r="H57" s="18"/>
      <c r="K57" s="41"/>
    </row>
    <row r="58" spans="1:14" s="40" customFormat="1" x14ac:dyDescent="0.45">
      <c r="A58" s="38"/>
      <c r="B58" s="39"/>
      <c r="C58" s="39"/>
      <c r="D58" s="39"/>
      <c r="E58" s="39"/>
      <c r="F58" s="39"/>
      <c r="G58" s="39"/>
      <c r="H58" s="18"/>
      <c r="K58" s="41"/>
    </row>
    <row r="59" spans="1:14" s="40" customFormat="1" x14ac:dyDescent="0.45">
      <c r="A59" s="38"/>
      <c r="B59" s="39"/>
      <c r="C59" s="39"/>
      <c r="D59" s="39"/>
      <c r="E59" s="39"/>
      <c r="F59" s="39"/>
      <c r="G59" s="39"/>
      <c r="H59" s="18"/>
      <c r="K59" s="41"/>
    </row>
    <row r="60" spans="1:14" s="40" customFormat="1" x14ac:dyDescent="0.45">
      <c r="A60" s="38"/>
      <c r="B60" s="39"/>
      <c r="C60" s="39"/>
      <c r="D60" s="39"/>
      <c r="E60" s="39"/>
      <c r="F60" s="39"/>
      <c r="G60" s="39"/>
      <c r="H60" s="18"/>
      <c r="K60" s="41"/>
    </row>
    <row r="61" spans="1:14" s="40" customFormat="1" x14ac:dyDescent="0.45">
      <c r="A61" s="38"/>
      <c r="B61" s="39"/>
      <c r="C61" s="39"/>
      <c r="D61" s="39"/>
      <c r="E61" s="39"/>
      <c r="F61" s="39"/>
      <c r="G61" s="39"/>
      <c r="H61" s="18"/>
      <c r="K61" s="41"/>
    </row>
    <row r="62" spans="1:14" s="40" customFormat="1" x14ac:dyDescent="0.45">
      <c r="A62" s="38"/>
      <c r="B62" s="39"/>
      <c r="C62" s="39"/>
      <c r="D62" s="39"/>
      <c r="E62" s="39"/>
      <c r="F62" s="39"/>
      <c r="G62" s="39"/>
      <c r="H62" s="18"/>
      <c r="K62" s="41"/>
    </row>
  </sheetData>
  <mergeCells count="7">
    <mergeCell ref="D51:E51"/>
    <mergeCell ref="D52:E52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8" fitToHeight="0" orientation="landscape" horizontalDpi="4294967295" verticalDpi="4294967295" r:id="rId1"/>
  <rowBreaks count="2" manualBreakCount="2">
    <brk id="40" max="12" man="1"/>
    <brk id="5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AGOSTO 2022</vt:lpstr>
      <vt:lpstr>'FIJOS AGOSTO 2022'!Área_de_impresión</vt:lpstr>
      <vt:lpstr>'FIJOS AGOSTO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2022-09-06T18:02:04Z</cp:lastPrinted>
  <dcterms:created xsi:type="dcterms:W3CDTF">2022-03-09T17:44:27Z</dcterms:created>
  <dcterms:modified xsi:type="dcterms:W3CDTF">2022-09-06T18:02:13Z</dcterms:modified>
</cp:coreProperties>
</file>