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Diciembre 2023\"/>
    </mc:Choice>
  </mc:AlternateContent>
  <xr:revisionPtr revIDLastSave="0" documentId="13_ncr:1_{F2A0C0C2-4BF7-4FE8-91CC-65FB1EFE19F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3" sheetId="5" r:id="rId2"/>
  </sheets>
  <definedNames>
    <definedName name="_xlnm.Print_Area" localSheetId="0">'P1 Presupuesto Aprobado'!$C$2:$F$98</definedName>
    <definedName name="_xlnm.Print_Area" localSheetId="1">'P1 Presupuesto Aprobado 2023'!$B$1:$D$98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5" l="1"/>
  <c r="C78" i="5"/>
  <c r="C81" i="5"/>
  <c r="C70" i="5"/>
  <c r="C67" i="5"/>
  <c r="C62" i="5"/>
  <c r="C52" i="5"/>
  <c r="C45" i="5"/>
  <c r="C36" i="5"/>
  <c r="C26" i="5"/>
  <c r="C16" i="5"/>
  <c r="D10" i="5"/>
  <c r="C10" i="5"/>
  <c r="C74" i="5" l="1"/>
  <c r="C9" i="5" s="1"/>
  <c r="C83" i="5" s="1"/>
  <c r="D9" i="5"/>
  <c r="D83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<sst xmlns="http://schemas.openxmlformats.org/spreadsheetml/2006/main" count="189" uniqueCount="108">
  <si>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</si>
  <si>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</si>
  <si>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</si>
  <si>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</si>
  <si>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</si>
  <si>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</si>
  <si>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</si>
  <si>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</si>
  <si>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</si>
  <si>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</si>
  <si>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</si>
  <si>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</si>
  <si>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</si>
  <si>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</si>
  <si>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</si>
  <si>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</si>
  <si>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</si>
  <si>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</si>
  <si>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</si>
  <si>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</si>
  <si>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</si>
  <si>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</si>
  <si>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</si>
  <si>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</si>
  <si>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</si>
  <si>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</si>
  <si>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</si>
  <si>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</si>
  <si>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</si>
  <si>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</si>
  <si>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</si>
  <si>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</si>
  <si>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</si>
  <si>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</si>
  <si>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</si>
  <si>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</si>
  <si>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</si>
  <si>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</si>
  <si>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</si>
  <si>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</si>
  <si>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</si>
  <si>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</si>
  <si>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</si>
  <si>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</si>
  <si>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</si>
  <si>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</si>
  <si>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</si>
  <si>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</si>
  <si>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</si>
  <si>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</si>
  <si>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</si>
  <si>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</si>
  <si>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</si>
  <si>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</si>
  <si>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</si>
  <si>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</si>
  <si>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</si>
  <si>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</si>
  <si>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</si>
  <si>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</si>
  <si>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</si>
  <si>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</si>
  <si>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</si>
  <si>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</si>
  <si>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</si>
  <si>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</si>
  <si>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</si>
  <si>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</si>
  <si>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</si>
  <si>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</si>
  <si>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</si>
  <si>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</si>
  <si>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</si>
  <si>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</si>
  <si>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</si>
  <si>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</si>
  <si>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</si>
  <si>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</si>
  <si>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</si>
  <si>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</si>
  <si>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</si>
  <si>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</si>
  <si>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</si>
  <si>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</si>
  <si>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</si>
  <si>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</si>
  <si>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</si>
  <si>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</si>
  <si>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</si>
  <si>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</si>
  <si>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</si>
  <si>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</si>
  <si>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</si>
  <si>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</si>
  <si>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</si>
  <si>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</si>
  <si>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Año 2023</t>
  </si>
  <si>
    <t>Total General</t>
  </si>
  <si>
    <t xml:space="preserve">                          Claudio A. Caamaño Vélez</t>
  </si>
  <si>
    <t xml:space="preserve">                      Director Ejecutivo</t>
  </si>
  <si>
    <t xml:space="preserve">                     Aprobado por</t>
  </si>
  <si>
    <t xml:space="preserve">                         Pablo M. Grimaldi Hernández</t>
  </si>
  <si>
    <t xml:space="preserve">                        Enc. Administrativo y Financiero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</si>
  <si>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</si>
  <si>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Enc. Presupuesto</t>
  </si>
  <si>
    <t xml:space="preserve">                     Autorizado por</t>
  </si>
  <si>
    <t xml:space="preserve">                                Preparado por </t>
  </si>
  <si>
    <t xml:space="preserve">                      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</si>
</sst>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24" fillId="2" borderId="2" xfId="0" applyNumberFormat="1" applyFont="1" applyFill="1" applyBorder="1"/>
    <xf numFmtId="0" fontId="26" fillId="0" borderId="0" xfId="0" applyFont="1"/>
    <xf numFmtId="0" fontId="27" fillId="0" borderId="0" xfId="0" applyFont="1"/>
    <xf numFmtId="43" fontId="27" fillId="0" borderId="0" xfId="1" applyFont="1"/>
    <xf numFmtId="0" fontId="25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43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top" wrapText="1" readingOrder="1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43" fontId="25" fillId="2" borderId="7" xfId="1" applyFont="1" applyFill="1" applyBorder="1" applyAlignment="1">
      <alignment horizontal="center" vertical="center" wrapText="1"/>
    </xf>
    <xf numFmtId="43" fontId="25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609599</xdr:colOff>
      <xdr:row>4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123823</xdr:colOff>
      <xdr:row>1</xdr:row>
      <xdr:rowOff>66676</xdr:rowOff>
    </xdr:from>
    <xdr:ext cx="1714502" cy="118110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3" y="257176"/>
          <a:ext cx="1714502" cy="1181100"/>
        </a:xfrm>
        <a:prstGeom prst="rect">
          <a:avLst/>
        </a:prstGeom>
      </xdr:spPr>
    </xdr:pic>
    <xdr:clientData/>
  </xdr:oneCellAnchor>
  <xdr:oneCellAnchor>
    <xdr:from>
      <xdr:col>2</xdr:col>
      <xdr:colOff>1600200</xdr:colOff>
      <xdr:row>1</xdr:row>
      <xdr:rowOff>104775</xdr:rowOff>
    </xdr:from>
    <xdr:ext cx="1628775" cy="1190625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5" y="295275"/>
          <a:ext cx="1628775" cy="1190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3" t="s">
        <v>79</v>
      </c>
      <c r="D3" s="64"/>
      <c r="E3" s="6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1" t="s">
        <v>80</v>
      </c>
      <c r="D4" s="62"/>
      <c r="E4" s="6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0" t="s">
        <v>81</v>
      </c>
      <c r="D5" s="71"/>
      <c r="E5" s="7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1" t="s">
        <v>87</v>
      </c>
      <c r="D6" s="62"/>
      <c r="E6" s="6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5" t="s">
        <v>76</v>
      </c>
      <c r="D7" s="66"/>
      <c r="E7" s="6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7" t="s">
        <v>66</v>
      </c>
      <c r="D8" s="68" t="s">
        <v>78</v>
      </c>
      <c r="E8" s="68" t="s">
        <v>77</v>
      </c>
      <c r="F8" s="26"/>
    </row>
    <row r="9" spans="2:16" ht="23.25" customHeight="1" x14ac:dyDescent="0.3">
      <c r="C9" s="67"/>
      <c r="D9" s="69"/>
      <c r="E9" s="6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0" t="s">
        <v>89</v>
      </c>
      <c r="D91" s="60"/>
      <c r="E91" s="29" t="s">
        <v>82</v>
      </c>
      <c r="F91" s="29"/>
      <c r="G91" s="14"/>
    </row>
    <row r="92" spans="3:7" ht="16.5" x14ac:dyDescent="0.25">
      <c r="C92" s="60" t="s">
        <v>94</v>
      </c>
      <c r="D92" s="60"/>
      <c r="E92" s="29" t="s">
        <v>95</v>
      </c>
      <c r="F92" s="29"/>
      <c r="G92" s="15"/>
    </row>
    <row r="93" spans="3:7" ht="18.75" customHeight="1" x14ac:dyDescent="0.25">
      <c r="C93" s="60" t="s">
        <v>88</v>
      </c>
      <c r="D93" s="60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59" t="s">
        <v>86</v>
      </c>
      <c r="D95" s="59"/>
      <c r="E95" s="59"/>
      <c r="F95" s="59"/>
      <c r="G95" s="6"/>
    </row>
    <row r="96" spans="3:7" ht="18.75" x14ac:dyDescent="0.3">
      <c r="C96" s="59" t="s">
        <v>83</v>
      </c>
      <c r="D96" s="59"/>
      <c r="E96" s="59"/>
      <c r="F96" s="59"/>
      <c r="G96" s="6"/>
    </row>
    <row r="97" spans="3:7" ht="18.75" x14ac:dyDescent="0.3">
      <c r="C97" s="59" t="s">
        <v>84</v>
      </c>
      <c r="D97" s="59"/>
      <c r="E97" s="59"/>
      <c r="F97" s="5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B2:G97"/>
  <sheetViews>
    <sheetView showGridLines="0" tabSelected="1" zoomScaleNormal="100" workbookViewId="0">
      <selection activeCell="G25" sqref="G25"/>
    </sheetView>
  </sheetViews>
  <sheetFormatPr defaultColWidth="11.42578125" defaultRowHeight="15" x14ac:dyDescent="0.25"/>
  <cols>
    <col min="1" max="1" width="8" customWidth="1"/>
    <col min="2" max="2" width="123.5703125" customWidth="1"/>
    <col min="3" max="3" width="25.140625" customWidth="1"/>
    <col min="4" max="4" width="26" customWidth="1"/>
    <col min="5" max="5" width="13.28515625" bestFit="1" customWidth="1"/>
  </cols>
  <sheetData>
    <row r="2" spans="2:4" ht="28.5" customHeight="1" x14ac:dyDescent="0.25">
      <c r="B2" s="74" t="s">
        <v>79</v>
      </c>
      <c r="C2" s="75"/>
      <c r="D2" s="75"/>
    </row>
    <row r="3" spans="2:4" ht="21" customHeight="1" x14ac:dyDescent="0.25">
      <c r="B3" s="61" t="s">
        <v>80</v>
      </c>
      <c r="C3" s="62"/>
      <c r="D3" s="62"/>
    </row>
    <row r="4" spans="2:4" ht="15.75" customHeight="1" x14ac:dyDescent="0.25">
      <c r="B4" s="70" t="s">
        <v>96</v>
      </c>
      <c r="C4" s="71"/>
      <c r="D4" s="71"/>
    </row>
    <row r="5" spans="2:4" ht="21.75" customHeight="1" x14ac:dyDescent="0.25">
      <c r="B5" s="61" t="s">
        <v>78</v>
      </c>
      <c r="C5" s="62"/>
      <c r="D5" s="62"/>
    </row>
    <row r="6" spans="2:4" ht="15.75" customHeight="1" x14ac:dyDescent="0.25">
      <c r="B6" s="76" t="s">
        <v>76</v>
      </c>
      <c r="C6" s="76"/>
      <c r="D6" s="76"/>
    </row>
    <row r="7" spans="2:4" ht="25.5" customHeight="1" x14ac:dyDescent="0.25">
      <c r="B7" s="77" t="s">
        <v>66</v>
      </c>
      <c r="C7" s="79" t="s">
        <v>78</v>
      </c>
      <c r="D7" s="79" t="s">
        <v>77</v>
      </c>
    </row>
    <row r="8" spans="2:4" ht="8.25" customHeight="1" x14ac:dyDescent="0.25">
      <c r="B8" s="78"/>
      <c r="C8" s="80"/>
      <c r="D8" s="80"/>
    </row>
    <row r="9" spans="2:4" ht="17.25" x14ac:dyDescent="0.3">
      <c r="B9" s="57" t="s">
        <v>0</v>
      </c>
      <c r="C9" s="56">
        <f>+C10+C16+C26+C36+C45+C52+C62+C67+C70+C74</f>
        <v>143621879</v>
      </c>
      <c r="D9" s="43">
        <f>+D10+D16+D26+D36+D45+D52+D63+D67+D70+D74</f>
        <v>0</v>
      </c>
    </row>
    <row r="10" spans="2:4" ht="15.75" x14ac:dyDescent="0.25">
      <c r="B10" s="44" t="s">
        <v>1</v>
      </c>
      <c r="C10" s="45">
        <f>+C11+C12+C13+C14+C15</f>
        <v>106505040</v>
      </c>
      <c r="D10" s="46">
        <f>+D11+D12+D13+D14+D15</f>
        <v>0</v>
      </c>
    </row>
    <row r="11" spans="2:4" ht="15.75" x14ac:dyDescent="0.25">
      <c r="B11" s="47" t="s">
        <v>2</v>
      </c>
      <c r="C11" s="48">
        <v>88390993</v>
      </c>
      <c r="D11" s="49">
        <v>0</v>
      </c>
    </row>
    <row r="12" spans="2:4" ht="15.75" x14ac:dyDescent="0.25">
      <c r="B12" s="47" t="s">
        <v>3</v>
      </c>
      <c r="C12" s="48">
        <v>6069000</v>
      </c>
      <c r="D12" s="49">
        <v>0</v>
      </c>
    </row>
    <row r="13" spans="2:4" ht="15.75" x14ac:dyDescent="0.25">
      <c r="B13" s="47" t="s">
        <v>4</v>
      </c>
      <c r="C13" s="48">
        <v>0</v>
      </c>
      <c r="D13" s="49">
        <v>0</v>
      </c>
    </row>
    <row r="14" spans="2:4" ht="15.75" x14ac:dyDescent="0.25">
      <c r="B14" s="47" t="s">
        <v>5</v>
      </c>
      <c r="C14" s="48">
        <v>0</v>
      </c>
      <c r="D14" s="49">
        <v>0</v>
      </c>
    </row>
    <row r="15" spans="2:4" ht="15.75" x14ac:dyDescent="0.25">
      <c r="B15" s="47" t="s">
        <v>6</v>
      </c>
      <c r="C15" s="48">
        <v>12045047</v>
      </c>
      <c r="D15" s="49">
        <v>0</v>
      </c>
    </row>
    <row r="16" spans="2:4" ht="15.75" x14ac:dyDescent="0.25">
      <c r="B16" s="44" t="s">
        <v>7</v>
      </c>
      <c r="C16" s="45">
        <f>+C17+C18+C19+C20+C21+C22+C23+C24+C25</f>
        <v>22359330</v>
      </c>
      <c r="D16" s="46">
        <v>0</v>
      </c>
    </row>
    <row r="17" spans="2:7" ht="15.75" x14ac:dyDescent="0.25">
      <c r="B17" s="47" t="s">
        <v>8</v>
      </c>
      <c r="C17" s="48">
        <v>2650000</v>
      </c>
      <c r="D17" s="49">
        <v>0</v>
      </c>
    </row>
    <row r="18" spans="2:7" ht="15.75" x14ac:dyDescent="0.25">
      <c r="B18" s="47" t="s">
        <v>9</v>
      </c>
      <c r="C18" s="48">
        <v>2070000</v>
      </c>
      <c r="D18" s="49">
        <v>0</v>
      </c>
    </row>
    <row r="19" spans="2:7" ht="15.75" x14ac:dyDescent="0.25">
      <c r="B19" s="47" t="s">
        <v>10</v>
      </c>
      <c r="C19" s="48">
        <v>4000000</v>
      </c>
      <c r="D19" s="49">
        <v>0</v>
      </c>
    </row>
    <row r="20" spans="2:7" ht="15.75" x14ac:dyDescent="0.25">
      <c r="B20" s="47" t="s">
        <v>11</v>
      </c>
      <c r="C20" s="48">
        <v>300000</v>
      </c>
      <c r="D20" s="49">
        <v>0</v>
      </c>
    </row>
    <row r="21" spans="2:7" ht="15.75" x14ac:dyDescent="0.25">
      <c r="B21" s="47" t="s">
        <v>12</v>
      </c>
      <c r="C21" s="48">
        <v>1860000</v>
      </c>
      <c r="D21" s="49">
        <v>0</v>
      </c>
    </row>
    <row r="22" spans="2:7" ht="15.75" x14ac:dyDescent="0.25">
      <c r="B22" s="47" t="s">
        <v>13</v>
      </c>
      <c r="C22" s="48">
        <v>3619960</v>
      </c>
      <c r="D22" s="49">
        <v>0</v>
      </c>
    </row>
    <row r="23" spans="2:7" ht="15.75" x14ac:dyDescent="0.25">
      <c r="B23" s="47" t="s">
        <v>14</v>
      </c>
      <c r="C23" s="48">
        <v>854370</v>
      </c>
      <c r="D23" s="49">
        <v>0</v>
      </c>
    </row>
    <row r="24" spans="2:7" ht="15.75" x14ac:dyDescent="0.25">
      <c r="B24" s="47" t="s">
        <v>15</v>
      </c>
      <c r="C24" s="48">
        <v>5925000</v>
      </c>
      <c r="D24" s="49">
        <v>0</v>
      </c>
    </row>
    <row r="25" spans="2:7" ht="15.75" x14ac:dyDescent="0.25">
      <c r="B25" s="47" t="s">
        <v>16</v>
      </c>
      <c r="C25" s="48">
        <v>1080000</v>
      </c>
      <c r="D25" s="49">
        <v>0</v>
      </c>
    </row>
    <row r="26" spans="2:7" ht="15.75" x14ac:dyDescent="0.25">
      <c r="B26" s="44" t="s">
        <v>17</v>
      </c>
      <c r="C26" s="45">
        <f>+C27+C28+C29+C30+C31+C32+C33+C34+C35</f>
        <v>8301879</v>
      </c>
      <c r="D26" s="46">
        <v>0</v>
      </c>
      <c r="E26" s="11"/>
      <c r="F26" s="11"/>
      <c r="G26" s="11"/>
    </row>
    <row r="27" spans="2:7" ht="15.75" x14ac:dyDescent="0.25">
      <c r="B27" s="47" t="s">
        <v>18</v>
      </c>
      <c r="C27" s="48">
        <v>466879</v>
      </c>
      <c r="D27" s="49">
        <v>0</v>
      </c>
    </row>
    <row r="28" spans="2:7" ht="15.75" x14ac:dyDescent="0.25">
      <c r="B28" s="47" t="s">
        <v>19</v>
      </c>
      <c r="C28" s="48">
        <v>217500</v>
      </c>
      <c r="D28" s="49">
        <v>0</v>
      </c>
      <c r="E28" s="16"/>
      <c r="F28" s="16"/>
      <c r="G28" s="16"/>
    </row>
    <row r="29" spans="2:7" ht="15.75" x14ac:dyDescent="0.25">
      <c r="B29" s="47" t="s">
        <v>20</v>
      </c>
      <c r="C29" s="48">
        <v>545000</v>
      </c>
      <c r="D29" s="49">
        <v>0</v>
      </c>
    </row>
    <row r="30" spans="2:7" ht="15.75" x14ac:dyDescent="0.25">
      <c r="B30" s="47" t="s">
        <v>21</v>
      </c>
      <c r="C30" s="48">
        <v>30000</v>
      </c>
      <c r="D30" s="49">
        <v>0</v>
      </c>
    </row>
    <row r="31" spans="2:7" ht="15.75" x14ac:dyDescent="0.25">
      <c r="B31" s="47" t="s">
        <v>22</v>
      </c>
      <c r="C31" s="48">
        <v>250000</v>
      </c>
      <c r="D31" s="49">
        <v>0</v>
      </c>
    </row>
    <row r="32" spans="2:7" ht="15.75" x14ac:dyDescent="0.25">
      <c r="B32" s="47" t="s">
        <v>23</v>
      </c>
      <c r="C32" s="48">
        <v>250000</v>
      </c>
      <c r="D32" s="49">
        <v>0</v>
      </c>
    </row>
    <row r="33" spans="2:5" ht="15.75" x14ac:dyDescent="0.25">
      <c r="B33" s="47" t="s">
        <v>24</v>
      </c>
      <c r="C33" s="48">
        <v>4150000</v>
      </c>
      <c r="D33" s="49">
        <v>0</v>
      </c>
      <c r="E33" s="11"/>
    </row>
    <row r="34" spans="2:5" ht="15.75" x14ac:dyDescent="0.25">
      <c r="B34" s="47" t="s">
        <v>25</v>
      </c>
      <c r="C34" s="48">
        <v>0</v>
      </c>
      <c r="D34" s="49">
        <v>0</v>
      </c>
    </row>
    <row r="35" spans="2:5" ht="15.75" x14ac:dyDescent="0.25">
      <c r="B35" s="47" t="s">
        <v>26</v>
      </c>
      <c r="C35" s="48">
        <v>2392500</v>
      </c>
      <c r="D35" s="49">
        <v>0</v>
      </c>
      <c r="E35" s="16"/>
    </row>
    <row r="36" spans="2:5" ht="15.75" x14ac:dyDescent="0.25">
      <c r="B36" s="44" t="s">
        <v>27</v>
      </c>
      <c r="C36" s="45">
        <f>+C37+C38+C39+C40+C41+C42+C43+C44</f>
        <v>0</v>
      </c>
      <c r="D36" s="46">
        <v>0</v>
      </c>
    </row>
    <row r="37" spans="2:5" ht="15.75" x14ac:dyDescent="0.25">
      <c r="B37" s="47" t="s">
        <v>28</v>
      </c>
      <c r="C37" s="48">
        <v>0</v>
      </c>
      <c r="D37" s="49">
        <v>0</v>
      </c>
    </row>
    <row r="38" spans="2:5" ht="15.75" x14ac:dyDescent="0.25">
      <c r="B38" s="47" t="s">
        <v>29</v>
      </c>
      <c r="C38" s="48">
        <v>0</v>
      </c>
      <c r="D38" s="49">
        <v>0</v>
      </c>
    </row>
    <row r="39" spans="2:5" ht="15.75" x14ac:dyDescent="0.25">
      <c r="B39" s="47" t="s">
        <v>30</v>
      </c>
      <c r="C39" s="48">
        <v>0</v>
      </c>
      <c r="D39" s="49">
        <v>0</v>
      </c>
    </row>
    <row r="40" spans="2:5" ht="15.75" x14ac:dyDescent="0.25">
      <c r="B40" s="47" t="s">
        <v>31</v>
      </c>
      <c r="C40" s="48">
        <v>0</v>
      </c>
      <c r="D40" s="49">
        <v>0</v>
      </c>
    </row>
    <row r="41" spans="2:5" ht="15.75" x14ac:dyDescent="0.25">
      <c r="B41" s="47" t="s">
        <v>32</v>
      </c>
      <c r="C41" s="48">
        <v>0</v>
      </c>
      <c r="D41" s="49">
        <v>0</v>
      </c>
    </row>
    <row r="42" spans="2:5" ht="15.75" x14ac:dyDescent="0.25">
      <c r="B42" s="47" t="s">
        <v>33</v>
      </c>
      <c r="C42" s="48">
        <v>0</v>
      </c>
      <c r="D42" s="49">
        <v>0</v>
      </c>
    </row>
    <row r="43" spans="2:5" ht="15.75" x14ac:dyDescent="0.25">
      <c r="B43" s="47" t="s">
        <v>34</v>
      </c>
      <c r="C43" s="48">
        <v>0</v>
      </c>
      <c r="D43" s="49">
        <v>0</v>
      </c>
    </row>
    <row r="44" spans="2:5" ht="15.75" x14ac:dyDescent="0.25">
      <c r="B44" s="47" t="s">
        <v>35</v>
      </c>
      <c r="C44" s="48">
        <v>0</v>
      </c>
      <c r="D44" s="49">
        <v>0</v>
      </c>
    </row>
    <row r="45" spans="2:5" ht="15.75" x14ac:dyDescent="0.25">
      <c r="B45" s="44" t="s">
        <v>36</v>
      </c>
      <c r="C45" s="45">
        <f>+C46+C47+C48+C49+C50+C51</f>
        <v>0</v>
      </c>
      <c r="D45" s="46">
        <v>0</v>
      </c>
    </row>
    <row r="46" spans="2:5" ht="15.75" x14ac:dyDescent="0.25">
      <c r="B46" s="47" t="s">
        <v>37</v>
      </c>
      <c r="C46" s="48">
        <v>0</v>
      </c>
      <c r="D46" s="49">
        <v>0</v>
      </c>
    </row>
    <row r="47" spans="2:5" ht="15.75" x14ac:dyDescent="0.25">
      <c r="B47" s="47" t="s">
        <v>38</v>
      </c>
      <c r="C47" s="48">
        <v>0</v>
      </c>
      <c r="D47" s="49">
        <v>0</v>
      </c>
    </row>
    <row r="48" spans="2:5" ht="15.75" x14ac:dyDescent="0.25">
      <c r="B48" s="47" t="s">
        <v>39</v>
      </c>
      <c r="C48" s="48">
        <v>0</v>
      </c>
      <c r="D48" s="49">
        <v>0</v>
      </c>
    </row>
    <row r="49" spans="2:4" ht="15.75" x14ac:dyDescent="0.25">
      <c r="B49" s="47" t="s">
        <v>40</v>
      </c>
      <c r="C49" s="48">
        <v>0</v>
      </c>
      <c r="D49" s="49">
        <v>0</v>
      </c>
    </row>
    <row r="50" spans="2:4" ht="15.75" x14ac:dyDescent="0.25">
      <c r="B50" s="47" t="s">
        <v>41</v>
      </c>
      <c r="C50" s="48">
        <v>0</v>
      </c>
      <c r="D50" s="49">
        <v>0</v>
      </c>
    </row>
    <row r="51" spans="2:4" ht="15.75" x14ac:dyDescent="0.25">
      <c r="B51" s="47" t="s">
        <v>42</v>
      </c>
      <c r="C51" s="48">
        <v>0</v>
      </c>
      <c r="D51" s="49">
        <v>0</v>
      </c>
    </row>
    <row r="52" spans="2:4" ht="15.75" x14ac:dyDescent="0.25">
      <c r="B52" s="44" t="s">
        <v>43</v>
      </c>
      <c r="C52" s="45">
        <f>+C53+C54+C55+C56+C57+C58+C59+C60+C61</f>
        <v>5455630</v>
      </c>
      <c r="D52" s="46">
        <v>0</v>
      </c>
    </row>
    <row r="53" spans="2:4" ht="15.75" x14ac:dyDescent="0.25">
      <c r="B53" s="47" t="s">
        <v>44</v>
      </c>
      <c r="C53" s="48">
        <v>1444630</v>
      </c>
      <c r="D53" s="49">
        <v>0</v>
      </c>
    </row>
    <row r="54" spans="2:4" ht="15.75" x14ac:dyDescent="0.25">
      <c r="B54" s="47" t="s">
        <v>45</v>
      </c>
      <c r="C54" s="48">
        <v>306000</v>
      </c>
      <c r="D54" s="49">
        <v>0</v>
      </c>
    </row>
    <row r="55" spans="2:4" ht="15.75" x14ac:dyDescent="0.25">
      <c r="B55" s="47" t="s">
        <v>46</v>
      </c>
      <c r="C55" s="48">
        <v>10000</v>
      </c>
      <c r="D55" s="49">
        <v>0</v>
      </c>
    </row>
    <row r="56" spans="2:4" ht="15.75" x14ac:dyDescent="0.25">
      <c r="B56" s="47" t="s">
        <v>47</v>
      </c>
      <c r="C56" s="48">
        <v>0</v>
      </c>
      <c r="D56" s="49">
        <v>0</v>
      </c>
    </row>
    <row r="57" spans="2:4" ht="15.75" x14ac:dyDescent="0.25">
      <c r="B57" s="47" t="s">
        <v>48</v>
      </c>
      <c r="C57" s="48">
        <v>1845000</v>
      </c>
      <c r="D57" s="49">
        <v>0</v>
      </c>
    </row>
    <row r="58" spans="2:4" ht="15.75" x14ac:dyDescent="0.25">
      <c r="B58" s="47" t="s">
        <v>49</v>
      </c>
      <c r="C58" s="48">
        <v>950000</v>
      </c>
      <c r="D58" s="49">
        <v>0</v>
      </c>
    </row>
    <row r="59" spans="2:4" ht="15.75" x14ac:dyDescent="0.25">
      <c r="B59" s="47" t="s">
        <v>50</v>
      </c>
      <c r="C59" s="48">
        <v>0</v>
      </c>
      <c r="D59" s="49">
        <v>0</v>
      </c>
    </row>
    <row r="60" spans="2:4" ht="15.75" x14ac:dyDescent="0.25">
      <c r="B60" s="47" t="s">
        <v>51</v>
      </c>
      <c r="C60" s="48">
        <v>900000</v>
      </c>
      <c r="D60" s="49">
        <v>0</v>
      </c>
    </row>
    <row r="61" spans="2:4" ht="15.75" x14ac:dyDescent="0.25">
      <c r="B61" s="47" t="s">
        <v>52</v>
      </c>
      <c r="C61" s="48">
        <v>0</v>
      </c>
      <c r="D61" s="49">
        <v>0</v>
      </c>
    </row>
    <row r="62" spans="2:4" ht="15.75" x14ac:dyDescent="0.25">
      <c r="B62" s="44" t="s">
        <v>53</v>
      </c>
      <c r="C62" s="45">
        <f>+C63+C64+C65+C66</f>
        <v>1000000</v>
      </c>
      <c r="D62" s="46">
        <v>0</v>
      </c>
    </row>
    <row r="63" spans="2:4" ht="15.75" x14ac:dyDescent="0.25">
      <c r="B63" s="47" t="s">
        <v>54</v>
      </c>
      <c r="C63" s="48">
        <v>1000000</v>
      </c>
      <c r="D63" s="49">
        <v>0</v>
      </c>
    </row>
    <row r="64" spans="2:4" ht="15.75" x14ac:dyDescent="0.25">
      <c r="B64" s="47" t="s">
        <v>55</v>
      </c>
      <c r="C64" s="49">
        <v>0</v>
      </c>
      <c r="D64" s="49">
        <v>0</v>
      </c>
    </row>
    <row r="65" spans="2:4" ht="15.75" x14ac:dyDescent="0.25">
      <c r="B65" s="47" t="s">
        <v>56</v>
      </c>
      <c r="C65" s="49">
        <v>0</v>
      </c>
      <c r="D65" s="49">
        <v>0</v>
      </c>
    </row>
    <row r="66" spans="2:4" ht="15.75" x14ac:dyDescent="0.25">
      <c r="B66" s="47" t="s">
        <v>57</v>
      </c>
      <c r="C66" s="49">
        <v>0</v>
      </c>
      <c r="D66" s="49">
        <v>0</v>
      </c>
    </row>
    <row r="67" spans="2:4" ht="15.75" x14ac:dyDescent="0.25">
      <c r="B67" s="44" t="s">
        <v>58</v>
      </c>
      <c r="C67" s="46">
        <f>+C68+C69</f>
        <v>0</v>
      </c>
      <c r="D67" s="46">
        <v>0</v>
      </c>
    </row>
    <row r="68" spans="2:4" ht="15.75" x14ac:dyDescent="0.25">
      <c r="B68" s="47" t="s">
        <v>59</v>
      </c>
      <c r="C68" s="49">
        <v>0</v>
      </c>
      <c r="D68" s="49">
        <v>0</v>
      </c>
    </row>
    <row r="69" spans="2:4" ht="15.75" x14ac:dyDescent="0.25">
      <c r="B69" s="47" t="s">
        <v>60</v>
      </c>
      <c r="C69" s="49">
        <v>0</v>
      </c>
      <c r="D69" s="49">
        <v>0</v>
      </c>
    </row>
    <row r="70" spans="2:4" ht="15.75" x14ac:dyDescent="0.25">
      <c r="B70" s="44" t="s">
        <v>61</v>
      </c>
      <c r="C70" s="46">
        <f>+C71+C72+C73</f>
        <v>0</v>
      </c>
      <c r="D70" s="46">
        <v>0</v>
      </c>
    </row>
    <row r="71" spans="2:4" ht="15.75" x14ac:dyDescent="0.25">
      <c r="B71" s="47" t="s">
        <v>62</v>
      </c>
      <c r="C71" s="49">
        <v>0</v>
      </c>
      <c r="D71" s="49">
        <v>0</v>
      </c>
    </row>
    <row r="72" spans="2:4" ht="15.75" x14ac:dyDescent="0.25">
      <c r="B72" s="47" t="s">
        <v>63</v>
      </c>
      <c r="C72" s="49">
        <v>0</v>
      </c>
      <c r="D72" s="49">
        <v>0</v>
      </c>
    </row>
    <row r="73" spans="2:4" ht="15.75" x14ac:dyDescent="0.25">
      <c r="B73" s="47" t="s">
        <v>64</v>
      </c>
      <c r="C73" s="49">
        <v>0</v>
      </c>
      <c r="D73" s="49">
        <v>0</v>
      </c>
    </row>
    <row r="74" spans="2:4" ht="15.75" x14ac:dyDescent="0.25">
      <c r="B74" s="42" t="s">
        <v>67</v>
      </c>
      <c r="C74" s="43">
        <f>+C75+C78</f>
        <v>0</v>
      </c>
      <c r="D74" s="43">
        <v>0</v>
      </c>
    </row>
    <row r="75" spans="2:4" ht="15.75" x14ac:dyDescent="0.25">
      <c r="B75" s="44" t="s">
        <v>68</v>
      </c>
      <c r="C75" s="46">
        <f>+C76+C77</f>
        <v>0</v>
      </c>
      <c r="D75" s="46">
        <v>0</v>
      </c>
    </row>
    <row r="76" spans="2:4" ht="15.75" x14ac:dyDescent="0.25">
      <c r="B76" s="47" t="s">
        <v>69</v>
      </c>
      <c r="C76" s="49">
        <v>0</v>
      </c>
      <c r="D76" s="49">
        <v>0</v>
      </c>
    </row>
    <row r="77" spans="2:4" ht="15.75" x14ac:dyDescent="0.25">
      <c r="B77" s="47" t="s">
        <v>70</v>
      </c>
      <c r="C77" s="49">
        <v>0</v>
      </c>
      <c r="D77" s="49">
        <v>0</v>
      </c>
    </row>
    <row r="78" spans="2:4" ht="15.75" x14ac:dyDescent="0.25">
      <c r="B78" s="44" t="s">
        <v>71</v>
      </c>
      <c r="C78" s="46">
        <f>+C79+C80</f>
        <v>0</v>
      </c>
      <c r="D78" s="46">
        <v>0</v>
      </c>
    </row>
    <row r="79" spans="2:4" ht="15.75" x14ac:dyDescent="0.25">
      <c r="B79" s="47" t="s">
        <v>72</v>
      </c>
      <c r="C79" s="49">
        <v>0</v>
      </c>
      <c r="D79" s="49">
        <v>0</v>
      </c>
    </row>
    <row r="80" spans="2:4" ht="15.75" x14ac:dyDescent="0.25">
      <c r="B80" s="47" t="s">
        <v>73</v>
      </c>
      <c r="C80" s="49">
        <v>0</v>
      </c>
      <c r="D80" s="49">
        <v>0</v>
      </c>
    </row>
    <row r="81" spans="2:6" ht="15.75" x14ac:dyDescent="0.25">
      <c r="B81" s="44" t="s">
        <v>74</v>
      </c>
      <c r="C81" s="46">
        <f>+C82</f>
        <v>0</v>
      </c>
      <c r="D81" s="46">
        <v>0</v>
      </c>
    </row>
    <row r="82" spans="2:6" ht="15.75" x14ac:dyDescent="0.25">
      <c r="B82" s="47" t="s">
        <v>75</v>
      </c>
      <c r="C82" s="49">
        <v>0</v>
      </c>
      <c r="D82" s="49">
        <v>0</v>
      </c>
    </row>
    <row r="83" spans="2:6" ht="18.75" x14ac:dyDescent="0.3">
      <c r="B83" s="54" t="s">
        <v>97</v>
      </c>
      <c r="C83" s="55">
        <f>+C74+C9</f>
        <v>143621879</v>
      </c>
      <c r="D83" s="50">
        <f>+D74+D9</f>
        <v>0</v>
      </c>
    </row>
    <row r="84" spans="2:6" ht="15.75" x14ac:dyDescent="0.25">
      <c r="B84" t="s">
        <v>103</v>
      </c>
      <c r="C84" s="20"/>
      <c r="D84" s="20"/>
    </row>
    <row r="85" spans="2:6" ht="15.75" x14ac:dyDescent="0.25">
      <c r="C85" s="20"/>
      <c r="D85" s="20"/>
    </row>
    <row r="86" spans="2:6" ht="15.75" x14ac:dyDescent="0.25">
      <c r="C86" s="20"/>
      <c r="D86" s="20"/>
    </row>
    <row r="87" spans="2:6" ht="15.75" x14ac:dyDescent="0.25">
      <c r="B87" s="20"/>
      <c r="C87" s="20"/>
      <c r="D87" s="20"/>
    </row>
    <row r="88" spans="2:6" ht="15.75" x14ac:dyDescent="0.25">
      <c r="B88" s="20"/>
      <c r="C88" s="20"/>
      <c r="D88" s="20"/>
    </row>
    <row r="89" spans="2:6" ht="16.5" x14ac:dyDescent="0.25">
      <c r="B89" s="58" t="s">
        <v>107</v>
      </c>
      <c r="C89" s="73" t="s">
        <v>101</v>
      </c>
      <c r="D89" s="73"/>
      <c r="E89" s="51"/>
      <c r="F89" s="51"/>
    </row>
    <row r="90" spans="2:6" ht="16.5" x14ac:dyDescent="0.25">
      <c r="B90" s="58" t="s">
        <v>106</v>
      </c>
      <c r="C90" s="73" t="s">
        <v>105</v>
      </c>
      <c r="D90" s="73"/>
      <c r="E90" s="51"/>
      <c r="F90" s="51"/>
    </row>
    <row r="91" spans="2:6" ht="16.5" x14ac:dyDescent="0.25">
      <c r="B91" s="58" t="s">
        <v>104</v>
      </c>
      <c r="C91" s="73" t="s">
        <v>102</v>
      </c>
      <c r="D91" s="73"/>
      <c r="E91" s="51"/>
      <c r="F91" s="51"/>
    </row>
    <row r="92" spans="2:6" x14ac:dyDescent="0.25">
      <c r="B92" s="52"/>
      <c r="C92" s="53"/>
      <c r="D92" s="53"/>
      <c r="E92" s="53"/>
      <c r="F92" s="53"/>
    </row>
    <row r="93" spans="2:6" x14ac:dyDescent="0.25">
      <c r="B93" s="52"/>
      <c r="C93" s="53"/>
      <c r="D93" s="53"/>
      <c r="E93" s="53"/>
      <c r="F93" s="53"/>
    </row>
    <row r="94" spans="2:6" x14ac:dyDescent="0.25">
      <c r="B94" s="52"/>
      <c r="C94" s="53"/>
      <c r="D94" s="53"/>
      <c r="E94" s="53"/>
      <c r="F94" s="53"/>
    </row>
    <row r="95" spans="2:6" ht="16.5" x14ac:dyDescent="0.25">
      <c r="B95" s="73" t="s">
        <v>98</v>
      </c>
      <c r="C95" s="73"/>
      <c r="D95" s="73"/>
      <c r="E95" s="51"/>
      <c r="F95" s="53"/>
    </row>
    <row r="96" spans="2:6" ht="16.5" x14ac:dyDescent="0.25">
      <c r="B96" s="73" t="s">
        <v>100</v>
      </c>
      <c r="C96" s="73"/>
      <c r="D96" s="73"/>
      <c r="E96" s="51"/>
      <c r="F96" s="53"/>
    </row>
    <row r="97" spans="2:6" ht="16.5" x14ac:dyDescent="0.25">
      <c r="B97" s="72" t="s">
        <v>99</v>
      </c>
      <c r="C97" s="72"/>
      <c r="D97" s="72"/>
      <c r="E97" s="52"/>
      <c r="F97" s="53"/>
    </row>
  </sheetData>
  <mergeCells count="14">
    <mergeCell ref="B97:D97"/>
    <mergeCell ref="B95:D95"/>
    <mergeCell ref="B96:D96"/>
    <mergeCell ref="B2:D2"/>
    <mergeCell ref="B3:D3"/>
    <mergeCell ref="B4:D4"/>
    <mergeCell ref="B5:D5"/>
    <mergeCell ref="B6:D6"/>
    <mergeCell ref="B7:B8"/>
    <mergeCell ref="C7:C8"/>
    <mergeCell ref="D7:D8"/>
    <mergeCell ref="C91:D91"/>
    <mergeCell ref="C89:D89"/>
    <mergeCell ref="C90:D90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2023</vt:lpstr>
      <vt:lpstr>'P1 Presupuesto Aprobado'!Print_Area</vt:lpstr>
      <vt:lpstr>'P1 Presupuesto Aprobado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2024-01-11T19:19:50Z</cp:lastPrinted>
  <dcterms:created xsi:type="dcterms:W3CDTF">2021-07-29T18:58:50Z</dcterms:created>
  <dcterms:modified xsi:type="dcterms:W3CDTF">2024-01-11T19:20:33Z</dcterms:modified>
</cp:coreProperties>
</file>