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10FD1099-D11F-4759-B550-B3604EEEF4D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5" l="1"/>
  <c r="C78" i="5"/>
  <c r="C81" i="5"/>
  <c r="C70" i="5"/>
  <c r="C67" i="5"/>
  <c r="C62" i="5"/>
  <c r="C52" i="5"/>
  <c r="C45" i="5"/>
  <c r="C36" i="5"/>
  <c r="C26" i="5"/>
  <c r="C16" i="5"/>
  <c r="D10" i="5"/>
  <c r="C10" i="5"/>
  <c r="C74" i="5" l="1"/>
  <c r="C9" i="5" s="1"/>
  <c r="C83" i="5" s="1"/>
  <c r="D9" i="5"/>
  <c r="D83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<sst xmlns="http://schemas.openxmlformats.org/spreadsheetml/2006/main" count="187" uniqueCount="106">
  <si>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</si>
  <si>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</si>
  <si>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</si>
  <si>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</si>
  <si>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</si>
  <si>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</si>
  <si>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</si>
  <si>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</si>
  <si>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</si>
  <si>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</si>
  <si>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</si>
  <si>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</si>
  <si>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</si>
  <si>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</si>
  <si>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</si>
  <si>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</si>
  <si>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</si>
  <si>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</si>
  <si>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</si>
  <si>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</si>
  <si>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</si>
  <si>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</si>
  <si>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</si>
  <si>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</si>
  <si>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</si>
  <si>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</si>
  <si>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</si>
  <si>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</si>
  <si>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</si>
  <si>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</si>
  <si>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</si>
  <si>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</si>
  <si>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</si>
  <si>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</si>
  <si>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</si>
  <si>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</si>
  <si>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</si>
  <si>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</si>
  <si>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</si>
  <si>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</si>
  <si>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</si>
  <si>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</si>
  <si>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</si>
  <si>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</si>
  <si>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</si>
  <si>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</si>
  <si>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</si>
  <si>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</si>
  <si>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</si>
  <si>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</si>
  <si>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</si>
  <si>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</si>
  <si>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</si>
  <si>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</si>
  <si>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</si>
  <si>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</si>
  <si>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</si>
  <si>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</si>
  <si>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</si>
  <si>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</si>
  <si>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</si>
  <si>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</si>
  <si>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</si>
  <si>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</si>
  <si>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</si>
  <si>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</si>
  <si>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</si>
  <si>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</si>
  <si>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</si>
  <si>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</si>
  <si>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</si>
  <si>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</si>
  <si>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</si>
  <si>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</si>
  <si>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</si>
  <si>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</si>
  <si>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</si>
  <si>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</si>
  <si>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</si>
  <si>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</si>
  <si>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</si>
  <si>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</si>
  <si>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</si>
  <si>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</si>
  <si>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</si>
  <si>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</si>
  <si>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</si>
  <si>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</si>
  <si>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</si>
  <si>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</si>
  <si>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</si>
  <si>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</si>
  <si>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</si>
  <si>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</si>
  <si>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</si>
  <si>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</si>
  <si>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</si>
  <si>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</si>
  <si>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>Año 2023</t>
  </si>
  <si>
    <t xml:space="preserve">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</si>
  <si>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Director Ejecutivo</t>
  </si>
  <si>
    <t xml:space="preserve">                   Enc. de Presupuesto                                                                                                                                                        Enc. Depto. Administrativo y Financiero</t>
  </si>
  <si>
    <t xml:space="preserve">     Ilania Quezada Luciano                                                                                                                                                     Pablo M. Grimaldi Hernández</t>
  </si>
  <si>
    <t xml:space="preserve">                        Autorizado por</t>
  </si>
  <si>
    <t xml:space="preserve">                                 Preparado por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</si>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</sst>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2" fillId="0" borderId="0" xfId="0" applyFont="1"/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8" fillId="0" borderId="0" xfId="0" applyFon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 readingOrder="1"/>
    </xf>
    <xf numFmtId="0" fontId="18" fillId="3" borderId="0" xfId="0" applyFont="1" applyFill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/>
    <xf numFmtId="4" fontId="23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43" fontId="7" fillId="0" borderId="1" xfId="0" applyNumberFormat="1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0" fontId="25" fillId="2" borderId="2" xfId="0" applyFont="1" applyFill="1" applyBorder="1" applyAlignment="1">
      <alignment vertical="center"/>
    </xf>
    <xf numFmtId="43" fontId="25" fillId="2" borderId="2" xfId="0" applyNumberFormat="1" applyFont="1" applyFill="1" applyBorder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9" xfId="0" applyFont="1" applyBorder="1" applyAlignment="1">
      <alignment horizontal="center" vertical="top" wrapText="1" readingOrder="1"/>
    </xf>
    <xf numFmtId="0" fontId="26" fillId="2" borderId="7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43" fontId="26" fillId="2" borderId="7" xfId="1" applyFont="1" applyFill="1" applyBorder="1" applyAlignment="1">
      <alignment horizontal="center" vertical="center" wrapText="1"/>
    </xf>
    <xf numFmtId="43" fontId="26" fillId="2" borderId="8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609599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200026</xdr:colOff>
      <xdr:row>1</xdr:row>
      <xdr:rowOff>95251</xdr:rowOff>
    </xdr:from>
    <xdr:ext cx="1238250" cy="118110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1" y="285751"/>
          <a:ext cx="1238250" cy="1181100"/>
        </a:xfrm>
        <a:prstGeom prst="rect">
          <a:avLst/>
        </a:prstGeom>
      </xdr:spPr>
    </xdr:pic>
    <xdr:clientData/>
  </xdr:oneCellAnchor>
  <xdr:oneCellAnchor>
    <xdr:from>
      <xdr:col>3</xdr:col>
      <xdr:colOff>180976</xdr:colOff>
      <xdr:row>1</xdr:row>
      <xdr:rowOff>104775</xdr:rowOff>
    </xdr:from>
    <xdr:ext cx="1352550" cy="119062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295275"/>
          <a:ext cx="1352550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0" t="s">
        <v>79</v>
      </c>
      <c r="D3" s="61"/>
      <c r="E3" s="61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8" t="s">
        <v>80</v>
      </c>
      <c r="D4" s="59"/>
      <c r="E4" s="59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7" t="s">
        <v>81</v>
      </c>
      <c r="D5" s="68"/>
      <c r="E5" s="68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8" t="s">
        <v>88</v>
      </c>
      <c r="D6" s="59"/>
      <c r="E6" s="59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2" t="s">
        <v>76</v>
      </c>
      <c r="D7" s="63"/>
      <c r="E7" s="63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4" t="s">
        <v>66</v>
      </c>
      <c r="D8" s="65" t="s">
        <v>78</v>
      </c>
      <c r="E8" s="65" t="s">
        <v>77</v>
      </c>
      <c r="F8" s="27"/>
    </row>
    <row r="9" spans="2:16" ht="23.25" customHeight="1" x14ac:dyDescent="0.3">
      <c r="C9" s="64"/>
      <c r="D9" s="66"/>
      <c r="E9" s="66"/>
      <c r="F9" s="27"/>
    </row>
    <row r="10" spans="2:16" ht="18.75" x14ac:dyDescent="0.3">
      <c r="C10" s="7" t="s">
        <v>0</v>
      </c>
      <c r="D10" s="20">
        <f>+D11+D17+D27+D37+D46+D53+D63+D68+D71+D75</f>
        <v>167303584</v>
      </c>
      <c r="E10" s="8">
        <f>+E11+E17+E27+E37+E46+E53+E64+E68+E71+E75</f>
        <v>0</v>
      </c>
      <c r="F10" s="27"/>
    </row>
    <row r="11" spans="2:16" ht="18.75" x14ac:dyDescent="0.3">
      <c r="C11" s="9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0" t="s">
        <v>2</v>
      </c>
      <c r="D12" s="19">
        <v>68812500</v>
      </c>
      <c r="E12" s="36">
        <v>0</v>
      </c>
      <c r="F12" s="27"/>
    </row>
    <row r="13" spans="2:16" ht="18.75" x14ac:dyDescent="0.3">
      <c r="C13" s="10" t="s">
        <v>3</v>
      </c>
      <c r="D13" s="19">
        <v>3600000</v>
      </c>
      <c r="E13" s="36">
        <v>0</v>
      </c>
      <c r="F13" s="27"/>
    </row>
    <row r="14" spans="2:16" ht="18.75" x14ac:dyDescent="0.3">
      <c r="C14" s="10" t="s">
        <v>4</v>
      </c>
      <c r="D14" s="18">
        <v>0</v>
      </c>
      <c r="E14" s="36">
        <v>0</v>
      </c>
      <c r="F14" s="27"/>
    </row>
    <row r="15" spans="2:16" ht="18.75" x14ac:dyDescent="0.3">
      <c r="C15" s="10" t="s">
        <v>5</v>
      </c>
      <c r="D15" s="19">
        <v>0</v>
      </c>
      <c r="E15" s="36">
        <v>0</v>
      </c>
      <c r="F15" s="27"/>
    </row>
    <row r="16" spans="2:16" ht="18.75" x14ac:dyDescent="0.3">
      <c r="C16" s="10" t="s">
        <v>6</v>
      </c>
      <c r="D16" s="19">
        <v>9626445</v>
      </c>
      <c r="E16" s="36">
        <v>0</v>
      </c>
      <c r="F16" s="27"/>
    </row>
    <row r="17" spans="3:6" ht="18.75" x14ac:dyDescent="0.3">
      <c r="C17" s="9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0" t="s">
        <v>8</v>
      </c>
      <c r="D18" s="19">
        <v>3855153.13</v>
      </c>
      <c r="E18" s="36">
        <v>0</v>
      </c>
      <c r="F18" s="27"/>
    </row>
    <row r="19" spans="3:6" ht="18.75" x14ac:dyDescent="0.3">
      <c r="C19" s="10" t="s">
        <v>9</v>
      </c>
      <c r="D19" s="19">
        <v>1060000</v>
      </c>
      <c r="E19" s="36">
        <v>0</v>
      </c>
      <c r="F19" s="27"/>
    </row>
    <row r="20" spans="3:6" ht="18.75" x14ac:dyDescent="0.3">
      <c r="C20" s="10" t="s">
        <v>10</v>
      </c>
      <c r="D20" s="19">
        <v>3500000</v>
      </c>
      <c r="E20" s="36">
        <v>0</v>
      </c>
      <c r="F20" s="27"/>
    </row>
    <row r="21" spans="3:6" ht="18.75" x14ac:dyDescent="0.3">
      <c r="C21" s="10" t="s">
        <v>11</v>
      </c>
      <c r="D21" s="19">
        <v>80000</v>
      </c>
      <c r="E21" s="36">
        <v>0</v>
      </c>
      <c r="F21" s="27"/>
    </row>
    <row r="22" spans="3:6" ht="18.75" x14ac:dyDescent="0.3">
      <c r="C22" s="10" t="s">
        <v>12</v>
      </c>
      <c r="D22" s="19">
        <v>385500</v>
      </c>
      <c r="E22" s="36">
        <v>0</v>
      </c>
      <c r="F22" s="22"/>
    </row>
    <row r="23" spans="3:6" ht="18.75" x14ac:dyDescent="0.3">
      <c r="C23" s="10" t="s">
        <v>13</v>
      </c>
      <c r="D23" s="19">
        <v>3980000</v>
      </c>
      <c r="E23" s="36">
        <v>0</v>
      </c>
      <c r="F23" s="22"/>
    </row>
    <row r="24" spans="3:6" ht="18.75" x14ac:dyDescent="0.3">
      <c r="C24" s="10" t="s">
        <v>14</v>
      </c>
      <c r="D24" s="19">
        <v>2139500</v>
      </c>
      <c r="E24" s="36">
        <v>0</v>
      </c>
      <c r="F24" s="22"/>
    </row>
    <row r="25" spans="3:6" ht="18.75" x14ac:dyDescent="0.3">
      <c r="C25" s="10" t="s">
        <v>15</v>
      </c>
      <c r="D25" s="19">
        <v>13444676.33</v>
      </c>
      <c r="E25" s="36">
        <v>0</v>
      </c>
      <c r="F25" s="22"/>
    </row>
    <row r="26" spans="3:6" ht="18.75" x14ac:dyDescent="0.3">
      <c r="C26" s="10" t="s">
        <v>16</v>
      </c>
      <c r="D26" s="19">
        <v>1696590.87</v>
      </c>
      <c r="E26" s="36">
        <v>0</v>
      </c>
      <c r="F26" s="22"/>
    </row>
    <row r="27" spans="3:6" ht="18.75" x14ac:dyDescent="0.3">
      <c r="C27" s="9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0" t="s">
        <v>18</v>
      </c>
      <c r="D28" s="19">
        <v>149700</v>
      </c>
      <c r="E28" s="36">
        <v>0</v>
      </c>
      <c r="F28" s="22"/>
    </row>
    <row r="29" spans="3:6" ht="18.75" x14ac:dyDescent="0.3">
      <c r="C29" s="10" t="s">
        <v>19</v>
      </c>
      <c r="D29" s="19">
        <v>287030</v>
      </c>
      <c r="E29" s="36">
        <v>0</v>
      </c>
      <c r="F29" s="22"/>
    </row>
    <row r="30" spans="3:6" ht="18.75" x14ac:dyDescent="0.3">
      <c r="C30" s="10" t="s">
        <v>20</v>
      </c>
      <c r="D30" s="19">
        <v>217321.99</v>
      </c>
      <c r="E30" s="36">
        <v>0</v>
      </c>
      <c r="F30" s="22"/>
    </row>
    <row r="31" spans="3:6" ht="18.75" x14ac:dyDescent="0.3">
      <c r="C31" s="10" t="s">
        <v>21</v>
      </c>
      <c r="D31" s="19">
        <v>19000</v>
      </c>
      <c r="E31" s="36">
        <v>0</v>
      </c>
      <c r="F31" s="22"/>
    </row>
    <row r="32" spans="3:6" ht="18.75" x14ac:dyDescent="0.3">
      <c r="C32" s="10" t="s">
        <v>22</v>
      </c>
      <c r="D32" s="19">
        <v>51500</v>
      </c>
      <c r="E32" s="36">
        <v>0</v>
      </c>
      <c r="F32" s="22"/>
    </row>
    <row r="33" spans="3:6" ht="18.75" x14ac:dyDescent="0.3">
      <c r="C33" s="10" t="s">
        <v>23</v>
      </c>
      <c r="D33" s="19">
        <v>120462</v>
      </c>
      <c r="E33" s="36">
        <v>0</v>
      </c>
      <c r="F33" s="22"/>
    </row>
    <row r="34" spans="3:6" ht="18.75" x14ac:dyDescent="0.3">
      <c r="C34" s="10" t="s">
        <v>24</v>
      </c>
      <c r="D34" s="19">
        <v>931573.74</v>
      </c>
      <c r="E34" s="36">
        <v>0</v>
      </c>
      <c r="F34" s="22"/>
    </row>
    <row r="35" spans="3:6" ht="18.75" x14ac:dyDescent="0.3">
      <c r="C35" s="10" t="s">
        <v>25</v>
      </c>
      <c r="D35" s="19">
        <v>0</v>
      </c>
      <c r="E35" s="36">
        <v>0</v>
      </c>
      <c r="F35" s="22"/>
    </row>
    <row r="36" spans="3:6" ht="18.75" x14ac:dyDescent="0.3">
      <c r="C36" s="10" t="s">
        <v>26</v>
      </c>
      <c r="D36" s="19">
        <v>1006498.27</v>
      </c>
      <c r="E36" s="36">
        <v>0</v>
      </c>
      <c r="F36" s="22"/>
    </row>
    <row r="37" spans="3:6" ht="18.75" x14ac:dyDescent="0.3">
      <c r="C37" s="9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0" t="s">
        <v>28</v>
      </c>
      <c r="D38" s="19">
        <v>0</v>
      </c>
      <c r="E38" s="36">
        <v>0</v>
      </c>
      <c r="F38" s="22"/>
    </row>
    <row r="39" spans="3:6" ht="18.75" x14ac:dyDescent="0.3">
      <c r="C39" s="10" t="s">
        <v>29</v>
      </c>
      <c r="D39" s="19">
        <v>0</v>
      </c>
      <c r="E39" s="36">
        <v>0</v>
      </c>
      <c r="F39" s="22"/>
    </row>
    <row r="40" spans="3:6" ht="18.75" x14ac:dyDescent="0.3">
      <c r="C40" s="10" t="s">
        <v>30</v>
      </c>
      <c r="D40" s="19">
        <v>0</v>
      </c>
      <c r="E40" s="36">
        <v>0</v>
      </c>
      <c r="F40" s="22"/>
    </row>
    <row r="41" spans="3:6" ht="18.75" x14ac:dyDescent="0.3">
      <c r="C41" s="10" t="s">
        <v>31</v>
      </c>
      <c r="D41" s="19">
        <v>0</v>
      </c>
      <c r="E41" s="36">
        <v>0</v>
      </c>
      <c r="F41" s="22"/>
    </row>
    <row r="42" spans="3:6" ht="18.75" x14ac:dyDescent="0.3">
      <c r="C42" s="10" t="s">
        <v>32</v>
      </c>
      <c r="D42" s="19">
        <v>0</v>
      </c>
      <c r="E42" s="36">
        <v>0</v>
      </c>
      <c r="F42" s="22"/>
    </row>
    <row r="43" spans="3:6" ht="18.75" x14ac:dyDescent="0.3">
      <c r="C43" s="10" t="s">
        <v>33</v>
      </c>
      <c r="D43" s="19">
        <v>0</v>
      </c>
      <c r="E43" s="36">
        <v>0</v>
      </c>
      <c r="F43" s="22"/>
    </row>
    <row r="44" spans="3:6" ht="18.75" x14ac:dyDescent="0.3">
      <c r="C44" s="10" t="s">
        <v>34</v>
      </c>
      <c r="D44" s="19">
        <v>0</v>
      </c>
      <c r="E44" s="36">
        <v>0</v>
      </c>
      <c r="F44" s="22"/>
    </row>
    <row r="45" spans="3:6" ht="18.75" x14ac:dyDescent="0.3">
      <c r="C45" s="10" t="s">
        <v>35</v>
      </c>
      <c r="D45" s="19">
        <v>0</v>
      </c>
      <c r="E45" s="36">
        <v>0</v>
      </c>
      <c r="F45" s="22"/>
    </row>
    <row r="46" spans="3:6" ht="18.75" x14ac:dyDescent="0.3">
      <c r="C46" s="9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0" t="s">
        <v>37</v>
      </c>
      <c r="D47" s="19">
        <v>0</v>
      </c>
      <c r="E47" s="36">
        <v>0</v>
      </c>
      <c r="F47" s="22"/>
    </row>
    <row r="48" spans="3:6" ht="18.75" x14ac:dyDescent="0.3">
      <c r="C48" s="10" t="s">
        <v>38</v>
      </c>
      <c r="D48" s="19">
        <v>0</v>
      </c>
      <c r="E48" s="36">
        <v>0</v>
      </c>
      <c r="F48" s="22"/>
    </row>
    <row r="49" spans="3:6" ht="18.75" x14ac:dyDescent="0.3">
      <c r="C49" s="10" t="s">
        <v>39</v>
      </c>
      <c r="D49" s="19">
        <v>0</v>
      </c>
      <c r="E49" s="36">
        <v>0</v>
      </c>
      <c r="F49" s="22"/>
    </row>
    <row r="50" spans="3:6" ht="18.75" x14ac:dyDescent="0.3">
      <c r="C50" s="10" t="s">
        <v>40</v>
      </c>
      <c r="D50" s="19">
        <v>0</v>
      </c>
      <c r="E50" s="36">
        <v>0</v>
      </c>
      <c r="F50" s="22"/>
    </row>
    <row r="51" spans="3:6" ht="18.75" x14ac:dyDescent="0.3">
      <c r="C51" s="10" t="s">
        <v>41</v>
      </c>
      <c r="D51" s="19">
        <v>0</v>
      </c>
      <c r="E51" s="36">
        <v>0</v>
      </c>
      <c r="F51" s="22"/>
    </row>
    <row r="52" spans="3:6" ht="18.75" x14ac:dyDescent="0.3">
      <c r="C52" s="10" t="s">
        <v>42</v>
      </c>
      <c r="D52" s="19">
        <v>0</v>
      </c>
      <c r="E52" s="36">
        <v>0</v>
      </c>
      <c r="F52" s="22"/>
    </row>
    <row r="53" spans="3:6" ht="18.75" x14ac:dyDescent="0.3">
      <c r="C53" s="9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0" t="s">
        <v>44</v>
      </c>
      <c r="D54" s="19">
        <v>16584279.5</v>
      </c>
      <c r="E54" s="36">
        <v>0</v>
      </c>
      <c r="F54" s="22"/>
    </row>
    <row r="55" spans="3:6" ht="18.75" x14ac:dyDescent="0.3">
      <c r="C55" s="10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0" t="s">
        <v>46</v>
      </c>
      <c r="D56" s="19">
        <v>362800.6</v>
      </c>
      <c r="E56" s="36">
        <v>0</v>
      </c>
      <c r="F56" s="22"/>
    </row>
    <row r="57" spans="3:6" ht="18.75" x14ac:dyDescent="0.3">
      <c r="C57" s="10" t="s">
        <v>47</v>
      </c>
      <c r="D57" s="19">
        <v>24862849.75</v>
      </c>
      <c r="E57" s="36">
        <v>0</v>
      </c>
      <c r="F57" s="22"/>
    </row>
    <row r="58" spans="3:6" ht="18.75" x14ac:dyDescent="0.3">
      <c r="C58" s="10" t="s">
        <v>48</v>
      </c>
      <c r="D58" s="19">
        <v>5102300</v>
      </c>
      <c r="E58" s="36">
        <v>0</v>
      </c>
      <c r="F58" s="22"/>
    </row>
    <row r="59" spans="3:6" ht="18.75" x14ac:dyDescent="0.3">
      <c r="C59" s="10" t="s">
        <v>49</v>
      </c>
      <c r="D59" s="19">
        <v>130000</v>
      </c>
      <c r="E59" s="36">
        <v>0</v>
      </c>
      <c r="F59" s="22"/>
    </row>
    <row r="60" spans="3:6" ht="18.75" x14ac:dyDescent="0.3">
      <c r="C60" s="10" t="s">
        <v>50</v>
      </c>
      <c r="D60" s="19">
        <v>0</v>
      </c>
      <c r="E60" s="36">
        <v>0</v>
      </c>
      <c r="F60" s="22"/>
    </row>
    <row r="61" spans="3:6" ht="18.75" x14ac:dyDescent="0.3">
      <c r="C61" s="10" t="s">
        <v>51</v>
      </c>
      <c r="D61" s="19">
        <v>1943136</v>
      </c>
      <c r="E61" s="36">
        <v>0</v>
      </c>
      <c r="F61" s="22"/>
    </row>
    <row r="62" spans="3:6" ht="18.75" x14ac:dyDescent="0.3">
      <c r="C62" s="10" t="s">
        <v>52</v>
      </c>
      <c r="D62" s="19">
        <v>0</v>
      </c>
      <c r="E62" s="36">
        <v>0</v>
      </c>
      <c r="F62" s="22"/>
    </row>
    <row r="63" spans="3:6" ht="18.75" x14ac:dyDescent="0.3">
      <c r="C63" s="9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0" t="s">
        <v>54</v>
      </c>
      <c r="D64" s="19">
        <v>2800000</v>
      </c>
      <c r="E64" s="36">
        <v>0</v>
      </c>
      <c r="F64" s="22"/>
    </row>
    <row r="65" spans="3:6" ht="18.75" x14ac:dyDescent="0.3">
      <c r="C65" s="10" t="s">
        <v>55</v>
      </c>
      <c r="D65" s="19">
        <v>0</v>
      </c>
      <c r="E65" s="36">
        <v>0</v>
      </c>
      <c r="F65" s="22"/>
    </row>
    <row r="66" spans="3:6" ht="18.75" x14ac:dyDescent="0.3">
      <c r="C66" s="10" t="s">
        <v>56</v>
      </c>
      <c r="D66" s="19">
        <v>0</v>
      </c>
      <c r="E66" s="36">
        <v>0</v>
      </c>
      <c r="F66" s="22"/>
    </row>
    <row r="67" spans="3:6" ht="18.75" x14ac:dyDescent="0.3">
      <c r="C67" s="10" t="s">
        <v>57</v>
      </c>
      <c r="D67" s="19">
        <v>0</v>
      </c>
      <c r="E67" s="36">
        <v>0</v>
      </c>
      <c r="F67" s="22"/>
    </row>
    <row r="68" spans="3:6" ht="18.75" x14ac:dyDescent="0.3">
      <c r="C68" s="9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0" t="s">
        <v>59</v>
      </c>
      <c r="D69" s="19">
        <v>0</v>
      </c>
      <c r="E69" s="36">
        <v>0</v>
      </c>
      <c r="F69" s="22"/>
    </row>
    <row r="70" spans="3:6" ht="18.75" x14ac:dyDescent="0.3">
      <c r="C70" s="10" t="s">
        <v>60</v>
      </c>
      <c r="D70" s="19">
        <v>0</v>
      </c>
      <c r="E70" s="36">
        <v>0</v>
      </c>
      <c r="F70" s="22"/>
    </row>
    <row r="71" spans="3:6" ht="18.75" x14ac:dyDescent="0.3">
      <c r="C71" s="9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0" t="s">
        <v>62</v>
      </c>
      <c r="D72" s="19">
        <v>0</v>
      </c>
      <c r="E72" s="36">
        <v>0</v>
      </c>
      <c r="F72" s="28"/>
    </row>
    <row r="73" spans="3:6" ht="18.75" x14ac:dyDescent="0.3">
      <c r="C73" s="10" t="s">
        <v>63</v>
      </c>
      <c r="D73" s="19">
        <v>0</v>
      </c>
      <c r="E73" s="36">
        <v>0</v>
      </c>
      <c r="F73" s="28"/>
    </row>
    <row r="74" spans="3:6" ht="18.75" x14ac:dyDescent="0.3">
      <c r="C74" s="10" t="s">
        <v>64</v>
      </c>
      <c r="D74" s="19">
        <v>0</v>
      </c>
      <c r="E74" s="36">
        <v>0</v>
      </c>
      <c r="F74" s="28"/>
    </row>
    <row r="75" spans="3:6" ht="18.75" x14ac:dyDescent="0.3">
      <c r="C75" s="7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9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0" t="s">
        <v>69</v>
      </c>
      <c r="D77" s="19">
        <v>0</v>
      </c>
      <c r="E77" s="36">
        <v>0</v>
      </c>
      <c r="F77" s="22"/>
    </row>
    <row r="78" spans="3:6" ht="18.75" x14ac:dyDescent="0.3">
      <c r="C78" s="10" t="s">
        <v>70</v>
      </c>
      <c r="D78" s="19">
        <v>0</v>
      </c>
      <c r="E78" s="36">
        <v>0</v>
      </c>
      <c r="F78" s="22"/>
    </row>
    <row r="79" spans="3:6" ht="18.75" x14ac:dyDescent="0.3">
      <c r="C79" s="9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0" t="s">
        <v>72</v>
      </c>
      <c r="D80" s="19">
        <v>0</v>
      </c>
      <c r="E80" s="36">
        <v>0</v>
      </c>
      <c r="F80" s="22"/>
    </row>
    <row r="81" spans="3:7" ht="18.75" x14ac:dyDescent="0.3">
      <c r="C81" s="10" t="s">
        <v>73</v>
      </c>
      <c r="D81" s="19">
        <v>0</v>
      </c>
      <c r="E81" s="36">
        <v>0</v>
      </c>
      <c r="F81" s="22"/>
    </row>
    <row r="82" spans="3:7" ht="18.75" x14ac:dyDescent="0.3">
      <c r="C82" s="9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0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91</v>
      </c>
      <c r="D85" s="22"/>
      <c r="E85" s="22"/>
      <c r="F85" s="22"/>
    </row>
    <row r="86" spans="3:7" ht="29.25" customHeight="1" thickBot="1" x14ac:dyDescent="0.35">
      <c r="C86" s="40" t="s">
        <v>92</v>
      </c>
      <c r="D86" s="22"/>
      <c r="E86" s="22"/>
      <c r="F86" s="22"/>
    </row>
    <row r="87" spans="3:7" ht="42" customHeight="1" thickBot="1" x14ac:dyDescent="0.35">
      <c r="C87" s="41" t="s">
        <v>93</v>
      </c>
      <c r="D87" s="22"/>
      <c r="E87" s="22"/>
      <c r="F87" s="22"/>
    </row>
    <row r="88" spans="3:7" ht="75.75" thickBot="1" x14ac:dyDescent="0.35">
      <c r="C88" s="42" t="s">
        <v>94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57" t="s">
        <v>90</v>
      </c>
      <c r="D91" s="57"/>
      <c r="E91" s="30" t="s">
        <v>83</v>
      </c>
      <c r="F91" s="30"/>
      <c r="G91" s="15"/>
    </row>
    <row r="92" spans="3:7" ht="16.5" x14ac:dyDescent="0.25">
      <c r="C92" s="57" t="s">
        <v>95</v>
      </c>
      <c r="D92" s="57"/>
      <c r="E92" s="30" t="s">
        <v>96</v>
      </c>
      <c r="F92" s="30"/>
      <c r="G92" s="16"/>
    </row>
    <row r="93" spans="3:7" ht="18.75" customHeight="1" x14ac:dyDescent="0.25">
      <c r="C93" s="57" t="s">
        <v>89</v>
      </c>
      <c r="D93" s="57"/>
      <c r="E93" s="30" t="s">
        <v>86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56" t="s">
        <v>87</v>
      </c>
      <c r="D95" s="56"/>
      <c r="E95" s="56"/>
      <c r="F95" s="56"/>
      <c r="G95" s="6"/>
    </row>
    <row r="96" spans="3:7" ht="18.75" x14ac:dyDescent="0.3">
      <c r="C96" s="56" t="s">
        <v>84</v>
      </c>
      <c r="D96" s="56"/>
      <c r="E96" s="56"/>
      <c r="F96" s="56"/>
      <c r="G96" s="6"/>
    </row>
    <row r="97" spans="3:7" ht="18.75" x14ac:dyDescent="0.3">
      <c r="C97" s="56" t="s">
        <v>85</v>
      </c>
      <c r="D97" s="56"/>
      <c r="E97" s="56"/>
      <c r="F97" s="56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2:G96"/>
  <sheetViews>
    <sheetView showGridLines="0" tabSelected="1" workbookViewId="0">
      <selection activeCell="K15" sqref="K14:K15"/>
    </sheetView>
  </sheetViews>
  <sheetFormatPr defaultColWidth="11.42578125" defaultRowHeight="15" x14ac:dyDescent="0.25"/>
  <cols>
    <col min="1" max="1" width="7.85546875" customWidth="1"/>
    <col min="2" max="2" width="115.42578125" customWidth="1"/>
    <col min="3" max="3" width="24.42578125" customWidth="1"/>
    <col min="4" max="4" width="26" customWidth="1"/>
    <col min="5" max="5" width="13.28515625" bestFit="1" customWidth="1"/>
  </cols>
  <sheetData>
    <row r="2" spans="2:4" ht="28.5" customHeight="1" x14ac:dyDescent="0.25">
      <c r="B2" s="60" t="s">
        <v>79</v>
      </c>
      <c r="C2" s="61"/>
      <c r="D2" s="61"/>
    </row>
    <row r="3" spans="2:4" ht="21" customHeight="1" x14ac:dyDescent="0.25">
      <c r="B3" s="70" t="s">
        <v>80</v>
      </c>
      <c r="C3" s="71"/>
      <c r="D3" s="71"/>
    </row>
    <row r="4" spans="2:4" ht="15.75" customHeight="1" x14ac:dyDescent="0.25">
      <c r="B4" s="67" t="s">
        <v>98</v>
      </c>
      <c r="C4" s="68"/>
      <c r="D4" s="68"/>
    </row>
    <row r="5" spans="2:4" ht="21.75" customHeight="1" x14ac:dyDescent="0.25">
      <c r="B5" s="58" t="s">
        <v>82</v>
      </c>
      <c r="C5" s="59"/>
      <c r="D5" s="59"/>
    </row>
    <row r="6" spans="2:4" ht="15.75" customHeight="1" x14ac:dyDescent="0.25">
      <c r="B6" s="72" t="s">
        <v>76</v>
      </c>
      <c r="C6" s="72"/>
      <c r="D6" s="72"/>
    </row>
    <row r="7" spans="2:4" ht="25.5" customHeight="1" x14ac:dyDescent="0.25">
      <c r="B7" s="73" t="s">
        <v>66</v>
      </c>
      <c r="C7" s="75" t="s">
        <v>78</v>
      </c>
      <c r="D7" s="75" t="s">
        <v>77</v>
      </c>
    </row>
    <row r="8" spans="2:4" x14ac:dyDescent="0.25">
      <c r="B8" s="74"/>
      <c r="C8" s="76"/>
      <c r="D8" s="76"/>
    </row>
    <row r="9" spans="2:4" ht="15.75" x14ac:dyDescent="0.25">
      <c r="B9" s="43" t="s">
        <v>0</v>
      </c>
      <c r="C9" s="44">
        <f>+C10+C16+C26+C36+C45+C52+C62+C67+C70+C74</f>
        <v>143621879</v>
      </c>
      <c r="D9" s="45">
        <f>+D10+D16+D26+D36+D45+D52+D63+D67+D70+D74</f>
        <v>0</v>
      </c>
    </row>
    <row r="10" spans="2:4" ht="15.75" x14ac:dyDescent="0.25">
      <c r="B10" s="46" t="s">
        <v>1</v>
      </c>
      <c r="C10" s="47">
        <f>+C11+C12+C13+C14+C15</f>
        <v>106280040</v>
      </c>
      <c r="D10" s="48">
        <f>+D11+D12+D13+D14+D15</f>
        <v>0</v>
      </c>
    </row>
    <row r="11" spans="2:4" ht="15.75" x14ac:dyDescent="0.25">
      <c r="B11" s="49" t="s">
        <v>2</v>
      </c>
      <c r="C11" s="50">
        <v>87263113</v>
      </c>
      <c r="D11" s="51">
        <v>0</v>
      </c>
    </row>
    <row r="12" spans="2:4" ht="15.75" x14ac:dyDescent="0.25">
      <c r="B12" s="49" t="s">
        <v>3</v>
      </c>
      <c r="C12" s="50">
        <v>7430000</v>
      </c>
      <c r="D12" s="51">
        <v>0</v>
      </c>
    </row>
    <row r="13" spans="2:4" ht="15.75" x14ac:dyDescent="0.25">
      <c r="B13" s="49" t="s">
        <v>4</v>
      </c>
      <c r="C13" s="50">
        <v>0</v>
      </c>
      <c r="D13" s="51">
        <v>0</v>
      </c>
    </row>
    <row r="14" spans="2:4" ht="15.75" x14ac:dyDescent="0.25">
      <c r="B14" s="49" t="s">
        <v>5</v>
      </c>
      <c r="C14" s="50">
        <v>0</v>
      </c>
      <c r="D14" s="51">
        <v>0</v>
      </c>
    </row>
    <row r="15" spans="2:4" ht="15.75" x14ac:dyDescent="0.25">
      <c r="B15" s="49" t="s">
        <v>6</v>
      </c>
      <c r="C15" s="50">
        <v>11586926.999999998</v>
      </c>
      <c r="D15" s="51">
        <v>0</v>
      </c>
    </row>
    <row r="16" spans="2:4" ht="15.75" x14ac:dyDescent="0.25">
      <c r="B16" s="46" t="s">
        <v>7</v>
      </c>
      <c r="C16" s="47">
        <f>+C17+C18+C19+C20+C21+C22+C23+C24+C25</f>
        <v>22384960</v>
      </c>
      <c r="D16" s="48">
        <v>0</v>
      </c>
    </row>
    <row r="17" spans="2:7" ht="15.75" x14ac:dyDescent="0.25">
      <c r="B17" s="49" t="s">
        <v>8</v>
      </c>
      <c r="C17" s="50">
        <v>1890000</v>
      </c>
      <c r="D17" s="51">
        <v>0</v>
      </c>
    </row>
    <row r="18" spans="2:7" ht="15.75" x14ac:dyDescent="0.25">
      <c r="B18" s="49" t="s">
        <v>9</v>
      </c>
      <c r="C18" s="50">
        <v>2070000</v>
      </c>
      <c r="D18" s="51">
        <v>0</v>
      </c>
    </row>
    <row r="19" spans="2:7" ht="15.75" x14ac:dyDescent="0.25">
      <c r="B19" s="49" t="s">
        <v>10</v>
      </c>
      <c r="C19" s="50">
        <v>4000000</v>
      </c>
      <c r="D19" s="51">
        <v>0</v>
      </c>
    </row>
    <row r="20" spans="2:7" ht="15.75" x14ac:dyDescent="0.25">
      <c r="B20" s="49" t="s">
        <v>11</v>
      </c>
      <c r="C20" s="50">
        <v>300000</v>
      </c>
      <c r="D20" s="51">
        <v>0</v>
      </c>
    </row>
    <row r="21" spans="2:7" ht="15.75" x14ac:dyDescent="0.25">
      <c r="B21" s="49" t="s">
        <v>12</v>
      </c>
      <c r="C21" s="50">
        <v>1860000</v>
      </c>
      <c r="D21" s="51">
        <v>0</v>
      </c>
    </row>
    <row r="22" spans="2:7" ht="15.75" x14ac:dyDescent="0.25">
      <c r="B22" s="49" t="s">
        <v>13</v>
      </c>
      <c r="C22" s="50">
        <v>4579960</v>
      </c>
      <c r="D22" s="51">
        <v>0</v>
      </c>
    </row>
    <row r="23" spans="2:7" ht="15.75" x14ac:dyDescent="0.25">
      <c r="B23" s="49" t="s">
        <v>14</v>
      </c>
      <c r="C23" s="50">
        <v>1400000</v>
      </c>
      <c r="D23" s="51">
        <v>0</v>
      </c>
    </row>
    <row r="24" spans="2:7" ht="15.75" x14ac:dyDescent="0.25">
      <c r="B24" s="49" t="s">
        <v>15</v>
      </c>
      <c r="C24" s="50">
        <v>5235000</v>
      </c>
      <c r="D24" s="51">
        <v>0</v>
      </c>
    </row>
    <row r="25" spans="2:7" ht="15.75" x14ac:dyDescent="0.25">
      <c r="B25" s="49" t="s">
        <v>16</v>
      </c>
      <c r="C25" s="50">
        <v>1050000</v>
      </c>
      <c r="D25" s="51">
        <v>0</v>
      </c>
    </row>
    <row r="26" spans="2:7" ht="15.75" x14ac:dyDescent="0.25">
      <c r="B26" s="46" t="s">
        <v>17</v>
      </c>
      <c r="C26" s="47">
        <f>+C27+C28+C29+C30+C31+C32+C33+C34+C35</f>
        <v>8381879</v>
      </c>
      <c r="D26" s="48">
        <v>0</v>
      </c>
      <c r="E26" s="12"/>
      <c r="F26" s="12"/>
      <c r="G26" s="12"/>
    </row>
    <row r="27" spans="2:7" ht="15.75" x14ac:dyDescent="0.25">
      <c r="B27" s="49" t="s">
        <v>18</v>
      </c>
      <c r="C27" s="50">
        <v>466879</v>
      </c>
      <c r="D27" s="51">
        <v>0</v>
      </c>
    </row>
    <row r="28" spans="2:7" ht="15.75" x14ac:dyDescent="0.25">
      <c r="B28" s="49" t="s">
        <v>19</v>
      </c>
      <c r="C28" s="50">
        <v>250000</v>
      </c>
      <c r="D28" s="51">
        <v>0</v>
      </c>
      <c r="E28" s="17"/>
      <c r="F28" s="17"/>
      <c r="G28" s="17"/>
    </row>
    <row r="29" spans="2:7" ht="15.75" x14ac:dyDescent="0.25">
      <c r="B29" s="49" t="s">
        <v>20</v>
      </c>
      <c r="C29" s="50">
        <v>545000</v>
      </c>
      <c r="D29" s="51">
        <v>0</v>
      </c>
    </row>
    <row r="30" spans="2:7" ht="15.75" x14ac:dyDescent="0.25">
      <c r="B30" s="49" t="s">
        <v>21</v>
      </c>
      <c r="C30" s="50">
        <v>30000</v>
      </c>
      <c r="D30" s="51">
        <v>0</v>
      </c>
    </row>
    <row r="31" spans="2:7" ht="15.75" x14ac:dyDescent="0.25">
      <c r="B31" s="49" t="s">
        <v>22</v>
      </c>
      <c r="C31" s="50">
        <v>250000</v>
      </c>
      <c r="D31" s="51">
        <v>0</v>
      </c>
    </row>
    <row r="32" spans="2:7" ht="15.75" x14ac:dyDescent="0.25">
      <c r="B32" s="49" t="s">
        <v>23</v>
      </c>
      <c r="C32" s="50">
        <v>250000</v>
      </c>
      <c r="D32" s="51">
        <v>0</v>
      </c>
    </row>
    <row r="33" spans="2:5" ht="15.75" x14ac:dyDescent="0.25">
      <c r="B33" s="49" t="s">
        <v>24</v>
      </c>
      <c r="C33" s="50">
        <v>4150000</v>
      </c>
      <c r="D33" s="51">
        <v>0</v>
      </c>
      <c r="E33" s="12"/>
    </row>
    <row r="34" spans="2:5" ht="15.75" x14ac:dyDescent="0.25">
      <c r="B34" s="49" t="s">
        <v>25</v>
      </c>
      <c r="C34" s="50">
        <v>0</v>
      </c>
      <c r="D34" s="51">
        <v>0</v>
      </c>
    </row>
    <row r="35" spans="2:5" ht="15.75" x14ac:dyDescent="0.25">
      <c r="B35" s="49" t="s">
        <v>26</v>
      </c>
      <c r="C35" s="50">
        <v>2440000</v>
      </c>
      <c r="D35" s="51">
        <v>0</v>
      </c>
      <c r="E35" s="17"/>
    </row>
    <row r="36" spans="2:5" ht="15.75" x14ac:dyDescent="0.25">
      <c r="B36" s="46" t="s">
        <v>27</v>
      </c>
      <c r="C36" s="47">
        <f>+C37+C38+C39+C40+C41+C42+C43+C44</f>
        <v>0</v>
      </c>
      <c r="D36" s="48">
        <v>0</v>
      </c>
    </row>
    <row r="37" spans="2:5" ht="15.75" x14ac:dyDescent="0.25">
      <c r="B37" s="49" t="s">
        <v>28</v>
      </c>
      <c r="C37" s="50">
        <v>0</v>
      </c>
      <c r="D37" s="51">
        <v>0</v>
      </c>
    </row>
    <row r="38" spans="2:5" ht="15.75" x14ac:dyDescent="0.25">
      <c r="B38" s="49" t="s">
        <v>29</v>
      </c>
      <c r="C38" s="50">
        <v>0</v>
      </c>
      <c r="D38" s="51">
        <v>0</v>
      </c>
    </row>
    <row r="39" spans="2:5" ht="15.75" x14ac:dyDescent="0.25">
      <c r="B39" s="49" t="s">
        <v>30</v>
      </c>
      <c r="C39" s="50">
        <v>0</v>
      </c>
      <c r="D39" s="51">
        <v>0</v>
      </c>
    </row>
    <row r="40" spans="2:5" ht="15.75" x14ac:dyDescent="0.25">
      <c r="B40" s="49" t="s">
        <v>31</v>
      </c>
      <c r="C40" s="50">
        <v>0</v>
      </c>
      <c r="D40" s="51">
        <v>0</v>
      </c>
    </row>
    <row r="41" spans="2:5" ht="15.75" x14ac:dyDescent="0.25">
      <c r="B41" s="49" t="s">
        <v>32</v>
      </c>
      <c r="C41" s="50">
        <v>0</v>
      </c>
      <c r="D41" s="51">
        <v>0</v>
      </c>
    </row>
    <row r="42" spans="2:5" ht="15.75" x14ac:dyDescent="0.25">
      <c r="B42" s="49" t="s">
        <v>33</v>
      </c>
      <c r="C42" s="50">
        <v>0</v>
      </c>
      <c r="D42" s="51">
        <v>0</v>
      </c>
    </row>
    <row r="43" spans="2:5" ht="15.75" x14ac:dyDescent="0.25">
      <c r="B43" s="49" t="s">
        <v>34</v>
      </c>
      <c r="C43" s="50">
        <v>0</v>
      </c>
      <c r="D43" s="51">
        <v>0</v>
      </c>
    </row>
    <row r="44" spans="2:5" ht="15.75" x14ac:dyDescent="0.25">
      <c r="B44" s="49" t="s">
        <v>35</v>
      </c>
      <c r="C44" s="50">
        <v>0</v>
      </c>
      <c r="D44" s="51">
        <v>0</v>
      </c>
    </row>
    <row r="45" spans="2:5" ht="15.75" x14ac:dyDescent="0.25">
      <c r="B45" s="46" t="s">
        <v>36</v>
      </c>
      <c r="C45" s="47">
        <f>+C46+C47+C48+C49+C50+C51</f>
        <v>0</v>
      </c>
      <c r="D45" s="48">
        <v>0</v>
      </c>
    </row>
    <row r="46" spans="2:5" ht="15.75" x14ac:dyDescent="0.25">
      <c r="B46" s="49" t="s">
        <v>37</v>
      </c>
      <c r="C46" s="50">
        <v>0</v>
      </c>
      <c r="D46" s="51">
        <v>0</v>
      </c>
    </row>
    <row r="47" spans="2:5" ht="15.75" x14ac:dyDescent="0.25">
      <c r="B47" s="49" t="s">
        <v>38</v>
      </c>
      <c r="C47" s="50">
        <v>0</v>
      </c>
      <c r="D47" s="51">
        <v>0</v>
      </c>
    </row>
    <row r="48" spans="2:5" ht="15.75" x14ac:dyDescent="0.25">
      <c r="B48" s="49" t="s">
        <v>39</v>
      </c>
      <c r="C48" s="50">
        <v>0</v>
      </c>
      <c r="D48" s="51">
        <v>0</v>
      </c>
    </row>
    <row r="49" spans="2:4" ht="15.75" x14ac:dyDescent="0.25">
      <c r="B49" s="49" t="s">
        <v>40</v>
      </c>
      <c r="C49" s="50">
        <v>0</v>
      </c>
      <c r="D49" s="51">
        <v>0</v>
      </c>
    </row>
    <row r="50" spans="2:4" ht="15.75" x14ac:dyDescent="0.25">
      <c r="B50" s="49" t="s">
        <v>41</v>
      </c>
      <c r="C50" s="50">
        <v>0</v>
      </c>
      <c r="D50" s="51">
        <v>0</v>
      </c>
    </row>
    <row r="51" spans="2:4" ht="15.75" x14ac:dyDescent="0.25">
      <c r="B51" s="49" t="s">
        <v>42</v>
      </c>
      <c r="C51" s="50">
        <v>0</v>
      </c>
      <c r="D51" s="51">
        <v>0</v>
      </c>
    </row>
    <row r="52" spans="2:4" ht="15.75" x14ac:dyDescent="0.25">
      <c r="B52" s="46" t="s">
        <v>43</v>
      </c>
      <c r="C52" s="47">
        <f>+C53+C54+C55+C56+C57+C58+C59+C60+C61</f>
        <v>6575000</v>
      </c>
      <c r="D52" s="48">
        <v>0</v>
      </c>
    </row>
    <row r="53" spans="2:4" ht="15.75" x14ac:dyDescent="0.25">
      <c r="B53" s="49" t="s">
        <v>44</v>
      </c>
      <c r="C53" s="50">
        <v>815000</v>
      </c>
      <c r="D53" s="51">
        <v>0</v>
      </c>
    </row>
    <row r="54" spans="2:4" ht="15.75" x14ac:dyDescent="0.25">
      <c r="B54" s="49" t="s">
        <v>45</v>
      </c>
      <c r="C54" s="50">
        <v>350000</v>
      </c>
      <c r="D54" s="51">
        <v>0</v>
      </c>
    </row>
    <row r="55" spans="2:4" ht="15.75" x14ac:dyDescent="0.25">
      <c r="B55" s="49" t="s">
        <v>46</v>
      </c>
      <c r="C55" s="50">
        <v>80000</v>
      </c>
      <c r="D55" s="51">
        <v>0</v>
      </c>
    </row>
    <row r="56" spans="2:4" ht="15.75" x14ac:dyDescent="0.25">
      <c r="B56" s="49" t="s">
        <v>47</v>
      </c>
      <c r="C56" s="50">
        <v>0</v>
      </c>
      <c r="D56" s="51">
        <v>0</v>
      </c>
    </row>
    <row r="57" spans="2:4" ht="15.75" x14ac:dyDescent="0.25">
      <c r="B57" s="49" t="s">
        <v>48</v>
      </c>
      <c r="C57" s="50">
        <v>3180000</v>
      </c>
      <c r="D57" s="51">
        <v>0</v>
      </c>
    </row>
    <row r="58" spans="2:4" ht="15.75" x14ac:dyDescent="0.25">
      <c r="B58" s="49" t="s">
        <v>49</v>
      </c>
      <c r="C58" s="50">
        <v>950000</v>
      </c>
      <c r="D58" s="51">
        <v>0</v>
      </c>
    </row>
    <row r="59" spans="2:4" ht="15.75" x14ac:dyDescent="0.25">
      <c r="B59" s="49" t="s">
        <v>50</v>
      </c>
      <c r="C59" s="50">
        <v>0</v>
      </c>
      <c r="D59" s="51">
        <v>0</v>
      </c>
    </row>
    <row r="60" spans="2:4" ht="15.75" x14ac:dyDescent="0.25">
      <c r="B60" s="49" t="s">
        <v>51</v>
      </c>
      <c r="C60" s="50">
        <v>1200000</v>
      </c>
      <c r="D60" s="51">
        <v>0</v>
      </c>
    </row>
    <row r="61" spans="2:4" ht="15.75" x14ac:dyDescent="0.25">
      <c r="B61" s="49" t="s">
        <v>52</v>
      </c>
      <c r="C61" s="50">
        <v>0</v>
      </c>
      <c r="D61" s="51">
        <v>0</v>
      </c>
    </row>
    <row r="62" spans="2:4" ht="15.75" x14ac:dyDescent="0.25">
      <c r="B62" s="46" t="s">
        <v>53</v>
      </c>
      <c r="C62" s="47">
        <f>+C63+C64+C65+C66</f>
        <v>0</v>
      </c>
      <c r="D62" s="48">
        <v>0</v>
      </c>
    </row>
    <row r="63" spans="2:4" ht="15.75" x14ac:dyDescent="0.25">
      <c r="B63" s="49" t="s">
        <v>54</v>
      </c>
      <c r="C63" s="50">
        <v>0</v>
      </c>
      <c r="D63" s="51">
        <v>0</v>
      </c>
    </row>
    <row r="64" spans="2:4" ht="15.75" x14ac:dyDescent="0.25">
      <c r="B64" s="49" t="s">
        <v>55</v>
      </c>
      <c r="C64" s="51">
        <v>0</v>
      </c>
      <c r="D64" s="51">
        <v>0</v>
      </c>
    </row>
    <row r="65" spans="2:4" ht="15.75" x14ac:dyDescent="0.25">
      <c r="B65" s="49" t="s">
        <v>56</v>
      </c>
      <c r="C65" s="51">
        <v>0</v>
      </c>
      <c r="D65" s="51">
        <v>0</v>
      </c>
    </row>
    <row r="66" spans="2:4" ht="15.75" x14ac:dyDescent="0.25">
      <c r="B66" s="49" t="s">
        <v>57</v>
      </c>
      <c r="C66" s="51">
        <v>0</v>
      </c>
      <c r="D66" s="51">
        <v>0</v>
      </c>
    </row>
    <row r="67" spans="2:4" ht="15.75" x14ac:dyDescent="0.25">
      <c r="B67" s="46" t="s">
        <v>58</v>
      </c>
      <c r="C67" s="48">
        <f>+C68+C69</f>
        <v>0</v>
      </c>
      <c r="D67" s="48">
        <v>0</v>
      </c>
    </row>
    <row r="68" spans="2:4" ht="15.75" x14ac:dyDescent="0.25">
      <c r="B68" s="49" t="s">
        <v>59</v>
      </c>
      <c r="C68" s="51">
        <v>0</v>
      </c>
      <c r="D68" s="51">
        <v>0</v>
      </c>
    </row>
    <row r="69" spans="2:4" ht="15.75" x14ac:dyDescent="0.25">
      <c r="B69" s="49" t="s">
        <v>60</v>
      </c>
      <c r="C69" s="51">
        <v>0</v>
      </c>
      <c r="D69" s="51">
        <v>0</v>
      </c>
    </row>
    <row r="70" spans="2:4" ht="15.75" x14ac:dyDescent="0.25">
      <c r="B70" s="46" t="s">
        <v>61</v>
      </c>
      <c r="C70" s="48">
        <f>+C71+C72+C73</f>
        <v>0</v>
      </c>
      <c r="D70" s="48">
        <v>0</v>
      </c>
    </row>
    <row r="71" spans="2:4" ht="15.75" x14ac:dyDescent="0.25">
      <c r="B71" s="49" t="s">
        <v>62</v>
      </c>
      <c r="C71" s="51">
        <v>0</v>
      </c>
      <c r="D71" s="51">
        <v>0</v>
      </c>
    </row>
    <row r="72" spans="2:4" ht="15.75" x14ac:dyDescent="0.25">
      <c r="B72" s="49" t="s">
        <v>63</v>
      </c>
      <c r="C72" s="51">
        <v>0</v>
      </c>
      <c r="D72" s="51">
        <v>0</v>
      </c>
    </row>
    <row r="73" spans="2:4" ht="15.75" x14ac:dyDescent="0.25">
      <c r="B73" s="49" t="s">
        <v>64</v>
      </c>
      <c r="C73" s="51">
        <v>0</v>
      </c>
      <c r="D73" s="51">
        <v>0</v>
      </c>
    </row>
    <row r="74" spans="2:4" ht="15.75" x14ac:dyDescent="0.25">
      <c r="B74" s="43" t="s">
        <v>67</v>
      </c>
      <c r="C74" s="45">
        <f>+C75+C78</f>
        <v>0</v>
      </c>
      <c r="D74" s="45">
        <v>0</v>
      </c>
    </row>
    <row r="75" spans="2:4" ht="15.75" x14ac:dyDescent="0.25">
      <c r="B75" s="46" t="s">
        <v>68</v>
      </c>
      <c r="C75" s="48">
        <f>+C76+C77</f>
        <v>0</v>
      </c>
      <c r="D75" s="48">
        <v>0</v>
      </c>
    </row>
    <row r="76" spans="2:4" ht="15.75" x14ac:dyDescent="0.25">
      <c r="B76" s="49" t="s">
        <v>69</v>
      </c>
      <c r="C76" s="51">
        <v>0</v>
      </c>
      <c r="D76" s="51">
        <v>0</v>
      </c>
    </row>
    <row r="77" spans="2:4" ht="15.75" x14ac:dyDescent="0.25">
      <c r="B77" s="49" t="s">
        <v>70</v>
      </c>
      <c r="C77" s="51">
        <v>0</v>
      </c>
      <c r="D77" s="51">
        <v>0</v>
      </c>
    </row>
    <row r="78" spans="2:4" ht="15.75" x14ac:dyDescent="0.25">
      <c r="B78" s="46" t="s">
        <v>71</v>
      </c>
      <c r="C78" s="48">
        <f>+C79+C80</f>
        <v>0</v>
      </c>
      <c r="D78" s="48">
        <v>0</v>
      </c>
    </row>
    <row r="79" spans="2:4" ht="15.75" x14ac:dyDescent="0.25">
      <c r="B79" s="49" t="s">
        <v>72</v>
      </c>
      <c r="C79" s="51">
        <v>0</v>
      </c>
      <c r="D79" s="51">
        <v>0</v>
      </c>
    </row>
    <row r="80" spans="2:4" ht="15.75" x14ac:dyDescent="0.25">
      <c r="B80" s="49" t="s">
        <v>73</v>
      </c>
      <c r="C80" s="51">
        <v>0</v>
      </c>
      <c r="D80" s="51">
        <v>0</v>
      </c>
    </row>
    <row r="81" spans="2:4" ht="15.75" x14ac:dyDescent="0.25">
      <c r="B81" s="46" t="s">
        <v>74</v>
      </c>
      <c r="C81" s="48">
        <f>+C82</f>
        <v>0</v>
      </c>
      <c r="D81" s="48">
        <v>0</v>
      </c>
    </row>
    <row r="82" spans="2:4" ht="15.75" x14ac:dyDescent="0.25">
      <c r="B82" s="49" t="s">
        <v>75</v>
      </c>
      <c r="C82" s="51">
        <v>0</v>
      </c>
      <c r="D82" s="51">
        <v>0</v>
      </c>
    </row>
    <row r="83" spans="2:4" ht="15.75" x14ac:dyDescent="0.25">
      <c r="B83" s="52" t="s">
        <v>65</v>
      </c>
      <c r="C83" s="53">
        <f>+C74+C9</f>
        <v>143621879</v>
      </c>
      <c r="D83" s="53">
        <f>+D74+D9</f>
        <v>0</v>
      </c>
    </row>
    <row r="84" spans="2:4" x14ac:dyDescent="0.25">
      <c r="B84" t="s">
        <v>97</v>
      </c>
    </row>
    <row r="88" spans="2:4" ht="15.75" x14ac:dyDescent="0.25">
      <c r="B88" s="69" t="s">
        <v>102</v>
      </c>
      <c r="C88" s="69"/>
      <c r="D88" s="69"/>
    </row>
    <row r="89" spans="2:4" ht="15.75" x14ac:dyDescent="0.25">
      <c r="B89" s="54" t="s">
        <v>104</v>
      </c>
      <c r="C89" s="77" t="s">
        <v>103</v>
      </c>
      <c r="D89" s="77"/>
    </row>
    <row r="90" spans="2:4" ht="15.75" x14ac:dyDescent="0.25">
      <c r="B90" s="69" t="s">
        <v>101</v>
      </c>
      <c r="C90" s="69"/>
      <c r="D90" s="69"/>
    </row>
    <row r="91" spans="2:4" x14ac:dyDescent="0.25">
      <c r="D91" s="11"/>
    </row>
    <row r="94" spans="2:4" ht="15.75" x14ac:dyDescent="0.25">
      <c r="B94" s="54" t="s">
        <v>99</v>
      </c>
      <c r="C94" s="54"/>
    </row>
    <row r="95" spans="2:4" ht="15.75" x14ac:dyDescent="0.25">
      <c r="B95" s="55" t="s">
        <v>105</v>
      </c>
      <c r="C95" s="55"/>
    </row>
    <row r="96" spans="2:4" ht="15.75" x14ac:dyDescent="0.25">
      <c r="B96" s="55" t="s">
        <v>100</v>
      </c>
      <c r="C96" s="55"/>
    </row>
  </sheetData>
  <mergeCells count="11">
    <mergeCell ref="B88:D88"/>
    <mergeCell ref="B90:D90"/>
    <mergeCell ref="B2:D2"/>
    <mergeCell ref="B3:D3"/>
    <mergeCell ref="B4:D4"/>
    <mergeCell ref="B5:D5"/>
    <mergeCell ref="B6:D6"/>
    <mergeCell ref="B7:B8"/>
    <mergeCell ref="C7:C8"/>
    <mergeCell ref="D7:D8"/>
    <mergeCell ref="C89:D89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2023-02-01T16:45:58Z</cp:lastPrinted>
  <dcterms:created xsi:type="dcterms:W3CDTF">2021-07-29T18:58:50Z</dcterms:created>
  <dcterms:modified xsi:type="dcterms:W3CDTF">2023-02-03T12:30:39Z</dcterms:modified>
</cp:coreProperties>
</file>