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institucionesestatales-my.sharepoint.com/personal/j_collado_tecnificacionderiego_gob_do/Documents/INFORMES/Informe de ejecusión física financiera/2023/Trimestral/1er. trimestre/"/>
    </mc:Choice>
  </mc:AlternateContent>
  <xr:revisionPtr revIDLastSave="10" documentId="13_ncr:1_{15A2A569-5D65-4F86-9AF8-F9E7C0E420BB}" xr6:coauthVersionLast="47" xr6:coauthVersionMax="47" xr10:uidLastSave="{944D96FF-F6B5-49B9-8B79-ADC4BEDF33AE}"/>
  <bookViews>
    <workbookView xWindow="-104" yWindow="-104" windowWidth="22326" windowHeight="1205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I30" i="1"/>
  <c r="I25" i="1"/>
  <c r="C16" i="1" l="1"/>
  <c r="C15" i="1"/>
  <c r="C14" i="1"/>
</calcChain>
</file>

<file path=xl/sharedStrings.xml><?xml version="1.0" encoding="utf-8"?>
<sst xmlns="http://schemas.openxmlformats.org/spreadsheetml/2006/main" count="77" uniqueCount="73">
  <si>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</si>
  <si>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</si>
  <si>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</si>
  <si>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</si>
  <si>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</si>
  <si>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</si>
  <si>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</si>
  <si>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</si>
  <si>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</si>
  <si>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</si>
  <si>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</si>
  <si>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</si>
  <si>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</si>
  <si>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</si>
  <si>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</si>
  <si>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</si>
  <si>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</si>
  <si>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</si>
  <si>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</si>
  <si>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</si>
  <si>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</si>
  <si>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</si>
  <si>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</si>
  <si>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</si>
  <si>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</si>
  <si>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</si>
  <si>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</si>
  <si>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</si>
  <si>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</si>
  <si>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</si>
  <si>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</si>
  <si>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</si>
  <si>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</si>
  <si>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</si>
  <si>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</si>
  <si>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</si>
  <si>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</si>
  <si>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</si>
  <si>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</si>
  <si>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</si>
  <si>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</si>
  <si>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</si>
  <si>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</si>
  <si>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</si>
  <si>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</si>
  <si>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</si>
  <si>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</si>
  <si>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Ejecución Trimestral</t>
  </si>
  <si>
    <t xml:space="preserve"> Presupuesto Anual</t>
  </si>
  <si>
    <t>0210 - Ministerio de Agricultura</t>
  </si>
  <si>
    <t>01 - Ministerio de Agricultura</t>
  </si>
  <si>
    <t>0005 - Dirección Ejecutiva de la Comisión de Fomento a la Tecnificación del Sistema Nacional de Riego</t>
  </si>
  <si>
    <t>Coordinar, elaborar y ejecutar una Estrategia Nacional de Tecnificación de Riego, que garantice el uso racional del agua en las actividades agrícolas, así como fomentar la incorporación de tecnologías para incremetar la productividad, disminuir el costo ambiental y permitir que nuevas extensiones de tierra puedan ser agregadas a la producción agrícola intensiva.</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</si>
  <si>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</si>
  <si>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Consiste en la Instalación de sistemas de riego tecnificado en terrenos utilizados para la gricultura intensiva de productos agrícolas considerados prioritarios para el consumo de la población dominicana, así como para exportación.</t>
  </si>
  <si>
    <t>3.5.3</t>
  </si>
  <si>
    <t>Programación Trimestral</t>
  </si>
  <si>
    <t>I -Información Institucional</t>
  </si>
  <si>
    <t>Fomento del uso eficiente y racional del agua para la agricultura</t>
  </si>
  <si>
    <t>7757-Productores agrícolas con terrenos con riego tecnificado.</t>
  </si>
  <si>
    <t>Tareas de tierra tecnificadas.</t>
  </si>
  <si>
    <t>7758-Productores agrícolas reciben capacitación y asistencia técnica para la tecnificación.</t>
  </si>
  <si>
    <t>Número de productores capacitados.</t>
  </si>
  <si>
    <t>7758- Número de Productores Capacitados.</t>
  </si>
  <si>
    <t>Productores agrícolas reciben capacitación y asistencia técnica para la tecnificación.</t>
  </si>
  <si>
    <t>Productores agrícolas dueños de terreno con potencial para la agricultura intensiva y ubicados en las zonas o demarcaciones en alerta hídrica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</si>
  <si>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</si>
  <si>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</si>
  <si>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Informe de Evaluación 1er Trimestre de las Metas Físicas-Financieras</t>
  </si>
  <si>
    <t>Para el primer trimestre 2023, la meta física programada es de 4,000 tareas de tierra,  sin embargo no se ejecutó lo programado debido a que no se han desembolsado los recursos del fideicomiso para el logro de esta meta fisica, es oprtuno indicar que se han levantado informaciones importantes de los predios agrícolas para tener estimaciones de los posibles productores y terrenos que cumplen con lo requisitos minimos para tecnificar esos sistemas de riego .
Para el trimestre  enero-marzo 2023, el monto programado para este producto asciende a RD$4,130,910.00  (cuatro millomes ciento treinta mil novecientos diez) mientras que la ejecución presupuestaria real vinculada fué de RD$ 5,473,739.65 (Cinco  millones cuatrocientos setenta y tres mil  setecientos treinta y nueve  con 65/100) lo que representa un 32.50% por encima del monto programado.</t>
  </si>
  <si>
    <t>1. Realizar estimaciones más precisas para la programación tanto física como financiera, considerando las partidas devengadas y así evitar inconsistencias significativas entre lo programado y  lo ejecutado, teniendo especial énfasis de análisis en el producto 7757 de nuestro programa.                                                                                                                                                                                                                                                                                                                                                                                                                                                                                                                                                                                     
2. Actualizar  la descripción del Fidecomiso de Fomento a la Tecnificación del Sistema Nacional de Riego, habilitándolo para que pueda recibir fondos de instituciones y organizaciones sin ánimo de lucro y de organizaciones internacionales, durante el año 2023, lo cual permitirá el ingreso de fondos al Fideicomiso de fuentes diferentes al Estado y financiar proyectos de tecnificación, implementando las Políticas de Fomento a la Tecnificación del Sistema Nacional de Riego.</t>
  </si>
  <si>
    <r>
      <t>Para el primer trimestre 2023, la meta física programada es de 200  productores capacitados,  en este período se logró impactar  a</t>
    </r>
    <r>
      <rPr>
        <i/>
        <sz val="11"/>
        <color rgb="FFFF0000"/>
        <rFont val="Calibri"/>
        <family val="2"/>
        <scheme val="minor"/>
      </rPr>
      <t xml:space="preserve"> </t>
    </r>
    <r>
      <rPr>
        <i/>
        <sz val="11"/>
        <rFont val="Calibri"/>
        <family val="2"/>
        <scheme val="minor"/>
      </rPr>
      <t>248 productores lo que representa un porcentaje de 124% de acuerdo a lo programado.</t>
    </r>
    <r>
      <rPr>
        <i/>
        <sz val="11"/>
        <color theme="1"/>
        <rFont val="Calibri"/>
        <family val="2"/>
        <scheme val="minor"/>
      </rPr>
      <t xml:space="preserve">
Para el trimestre  enero-marzo 2023, la rogramación de ese producto fué de RD$3,709,887.20 ( tres millones,  setecientos nueve mil, ochocientos ochenta y siete con 20/100)en tanto que la  ejecución presupuestaria vinculada a esta producción institucional asciende a RD$ 4,846,198.69 (cuatro millones, ochocientos cuarenta y seis  mil,  ciento  noventa y ocho con 69/100) lo que representa un 30.61%  por encima del monto programado en este primer trimestre del año. Estas ejecuciones de gastos están soportadas en los descensos realizados para levantar las informaciones que permitan determinar las condiciones de los productores y cultivos, los cuales  serán impactados con las políticas de Fomento a la Tecnificación del Sistema Nacional de Riego y por otro lado,   las capacitaciones realizadas en este trimestre sobre el uso y mantenimiento de los sistemas de riego presurizado,  así como  asitencias técnicas a productores para tecnificar los predios agrícolas de nuestro país.</t>
    </r>
  </si>
  <si>
    <r>
      <t xml:space="preserve">La Ejecución Financiera por encima de lo programado en un 32.50 %  y un 30.61% respectivamente por encima del monto programado,  se debe a que se incrementaron los viajes al interior del país por el equipo técnico, incrementado el gasto de viáticos y otros relacionados a la producción institucional como lo es,  pago de remuneraciones a personal de nuevo ingreso. Debido a que el Producto 7757(productores agrícolas con terreno con riego tecnificado) está atado a un financiamiento,  el cual no ha recibido fondos procedentes del gobierno, es la  principal razón de que no se ha logrado la tecnificación,  es oportuno indicar que apenas en marzo 2023,  se  aprobó la ley de Fideicomiso Público, por lo que esperamos salga el reglamento de aplicación  para agilizar la  gestión en ese aspecto, en la que nos  permita tener los fondos suficientes para lograr nuestro objetivo en esta producción institucional  : </t>
    </r>
    <r>
      <rPr>
        <b/>
        <i/>
        <sz val="11"/>
        <color theme="1"/>
        <rFont val="Calibri"/>
        <family val="2"/>
        <scheme val="minor"/>
      </rPr>
      <t>Tecnificar los terrenos agrícolas de la República Dominicana.</t>
    </r>
    <r>
      <rPr>
        <i/>
        <sz val="11"/>
        <color theme="1"/>
        <rFont val="Calibri"/>
        <family val="2"/>
        <scheme val="minor"/>
      </rPr>
      <t xml:space="preserve">
En el caso del Producto 7758  (Productores agrícolas reciben capacitación y asistencia técnica para la tecnificación.) La ejecucion física fue de un 24% por encima de lo programado, es decir 48 personas capacitadas por encima, es fue debido a que en las comunidades de Juan Barón y La Altagracia hubo un interes de los productores de conocer al respecto del funcionamiento de los sistemas de riego presurizado.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</si>
</sst>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sz val="9"/>
      <color theme="1"/>
      <name val="Calibri"/>
      <family val="2"/>
      <scheme val="minor"/>
    </font>
    <font>
      <i/>
      <sz val="11"/>
      <color rgb="FFFF0000"/>
      <name val="Calibri"/>
      <family val="2"/>
      <scheme val="minor"/>
    </font>
    <font>
      <b/>
      <i/>
      <sz val="11"/>
      <color theme="1"/>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2" xfId="0" applyFont="1" applyBorder="1" applyAlignment="1" applyProtection="1">
      <alignment vertical="top" wrapText="1"/>
      <protection locked="0"/>
    </xf>
    <xf numFmtId="0" fontId="16" fillId="0" borderId="33"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165" fontId="16"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0" xfId="1" applyFont="1"/>
    <xf numFmtId="0" fontId="15" fillId="8" borderId="29" xfId="0" applyFont="1" applyFill="1" applyBorder="1" applyAlignment="1">
      <alignment horizontal="center" vertical="center" wrapText="1" readingOrder="1"/>
    </xf>
    <xf numFmtId="10" fontId="16" fillId="7" borderId="29" xfId="2" applyNumberFormat="1" applyFont="1" applyFill="1" applyBorder="1" applyAlignment="1" applyProtection="1">
      <alignment horizontal="center" vertical="center" wrapText="1" readingOrder="1"/>
      <protection locked="0"/>
    </xf>
    <xf numFmtId="167" fontId="16" fillId="7" borderId="29" xfId="0" applyNumberFormat="1" applyFont="1" applyFill="1" applyBorder="1" applyAlignment="1" applyProtection="1">
      <alignment horizontal="center" vertical="center" wrapText="1" readingOrder="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2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0" fillId="0" borderId="38" xfId="0" applyFont="1" applyBorder="1" applyAlignment="1" applyProtection="1">
      <alignment horizontal="justify" vertical="center" wrapText="1"/>
      <protection locked="0"/>
    </xf>
    <xf numFmtId="0" fontId="20" fillId="0" borderId="39" xfId="0" applyFont="1" applyBorder="1" applyAlignment="1" applyProtection="1">
      <alignment horizontal="justify"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indexed="64"/>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microsoft.com/office/2007/relationships/hdphoto" Target="../media/hdphoto2.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241402</xdr:colOff>
      <xdr:row>0</xdr:row>
      <xdr:rowOff>0</xdr:rowOff>
    </xdr:from>
    <xdr:to>
      <xdr:col>0</xdr:col>
      <xdr:colOff>1336263</xdr:colOff>
      <xdr:row>3</xdr:row>
      <xdr:rowOff>2362</xdr:rowOff>
    </xdr:to>
    <xdr:pic>
      <xdr:nvPicPr>
        <xdr:cNvPr id="4" name="Imagen 3">
          <a:extLst>
            <a:ext uri="{FF2B5EF4-FFF2-40B4-BE49-F238E27FC236}">
              <a16:creationId xmlns:a16="http://schemas.microsoft.com/office/drawing/2014/main" id="{8A81154E-61E8-A557-606C-B78F781B61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1402" y="0"/>
          <a:ext cx="1094861" cy="887501"/>
        </a:xfrm>
        <a:prstGeom prst="rect">
          <a:avLst/>
        </a:prstGeom>
      </xdr:spPr>
    </xdr:pic>
    <xdr:clientData/>
  </xdr:twoCellAnchor>
  <xdr:twoCellAnchor>
    <xdr:from>
      <xdr:col>5</xdr:col>
      <xdr:colOff>307238</xdr:colOff>
      <xdr:row>45</xdr:row>
      <xdr:rowOff>80468</xdr:rowOff>
    </xdr:from>
    <xdr:to>
      <xdr:col>8</xdr:col>
      <xdr:colOff>283108</xdr:colOff>
      <xdr:row>52</xdr:row>
      <xdr:rowOff>160478</xdr:rowOff>
    </xdr:to>
    <xdr:grpSp>
      <xdr:nvGrpSpPr>
        <xdr:cNvPr id="2" name="Grupo 1">
          <a:extLst>
            <a:ext uri="{FF2B5EF4-FFF2-40B4-BE49-F238E27FC236}">
              <a16:creationId xmlns:a16="http://schemas.microsoft.com/office/drawing/2014/main" id="{FB87357A-D78C-4B35-AAFC-4D5567C25E88}"/>
            </a:ext>
          </a:extLst>
        </xdr:cNvPr>
        <xdr:cNvGrpSpPr/>
      </xdr:nvGrpSpPr>
      <xdr:grpSpPr>
        <a:xfrm>
          <a:off x="5818021" y="19331636"/>
          <a:ext cx="2719070" cy="1360170"/>
          <a:chOff x="0" y="0"/>
          <a:chExt cx="2719704" cy="1360170"/>
        </a:xfrm>
      </xdr:grpSpPr>
      <xdr:pic>
        <xdr:nvPicPr>
          <xdr:cNvPr id="3" name="Imagen 2" descr="Imagen que contiene Diagrama&#10;&#10;Descripción generada automáticamente">
            <a:extLst>
              <a:ext uri="{FF2B5EF4-FFF2-40B4-BE49-F238E27FC236}">
                <a16:creationId xmlns:a16="http://schemas.microsoft.com/office/drawing/2014/main" id="{BEB88039-524E-3FD4-0A9E-9D8D1A6CDA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5" name="Cuadro de texto 2">
            <a:extLst>
              <a:ext uri="{FF2B5EF4-FFF2-40B4-BE49-F238E27FC236}">
                <a16:creationId xmlns:a16="http://schemas.microsoft.com/office/drawing/2014/main" id="{4C4D435D-E58B-DC63-2E01-FE65EAA6B23B}"/>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 name="Imagen 5" descr="Imagen en blanco y negro&#10;&#10;Descripción generada automáticamente con confianza baja">
            <a:extLst>
              <a:ext uri="{FF2B5EF4-FFF2-40B4-BE49-F238E27FC236}">
                <a16:creationId xmlns:a16="http://schemas.microsoft.com/office/drawing/2014/main" id="{200C0568-BDA0-8A98-E149-EDE1135469D3}"/>
              </a:ext>
            </a:extLst>
          </xdr:cNvPr>
          <xdr:cNvPicPr>
            <a:picLocks noChangeAspect="1"/>
          </xdr:cNvPicPr>
        </xdr:nvPicPr>
        <xdr:blipFill>
          <a:blip xmlns:r="http://schemas.openxmlformats.org/officeDocument/2006/relationships" r:embed="rId3">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twoCellAnchor>
    <xdr:from>
      <xdr:col>0</xdr:col>
      <xdr:colOff>1280160</xdr:colOff>
      <xdr:row>44</xdr:row>
      <xdr:rowOff>175565</xdr:rowOff>
    </xdr:from>
    <xdr:to>
      <xdr:col>3</xdr:col>
      <xdr:colOff>268478</xdr:colOff>
      <xdr:row>52</xdr:row>
      <xdr:rowOff>131115</xdr:rowOff>
    </xdr:to>
    <xdr:grpSp>
      <xdr:nvGrpSpPr>
        <xdr:cNvPr id="7" name="Grupo 6">
          <a:extLst>
            <a:ext uri="{FF2B5EF4-FFF2-40B4-BE49-F238E27FC236}">
              <a16:creationId xmlns:a16="http://schemas.microsoft.com/office/drawing/2014/main" id="{78EFF5A2-7181-480A-BDEB-FF14F18B7EC5}"/>
            </a:ext>
          </a:extLst>
        </xdr:cNvPr>
        <xdr:cNvGrpSpPr/>
      </xdr:nvGrpSpPr>
      <xdr:grpSpPr>
        <a:xfrm>
          <a:off x="1280160" y="19243853"/>
          <a:ext cx="2719070" cy="1418590"/>
          <a:chOff x="0" y="0"/>
          <a:chExt cx="2719704" cy="1418920"/>
        </a:xfrm>
      </xdr:grpSpPr>
      <xdr:pic>
        <xdr:nvPicPr>
          <xdr:cNvPr id="8" name="Imagen 7" descr="Imagen que contiene Texto&#10;&#10;Descripción generada automáticamente">
            <a:extLst>
              <a:ext uri="{FF2B5EF4-FFF2-40B4-BE49-F238E27FC236}">
                <a16:creationId xmlns:a16="http://schemas.microsoft.com/office/drawing/2014/main" id="{07804A4D-A1F0-DFCF-AB76-E3CE122E546C}"/>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9" name="Cuadro de texto 2">
            <a:extLst>
              <a:ext uri="{FF2B5EF4-FFF2-40B4-BE49-F238E27FC236}">
                <a16:creationId xmlns:a16="http://schemas.microsoft.com/office/drawing/2014/main" id="{4BC9745D-1BF3-315A-AFB2-4D3E2B11AC16}"/>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que contiene vuelo, humo&#10;&#10;Descripción generada automáticamente">
            <a:extLst>
              <a:ext uri="{FF2B5EF4-FFF2-40B4-BE49-F238E27FC236}">
                <a16:creationId xmlns:a16="http://schemas.microsoft.com/office/drawing/2014/main" id="{4D6772D9-5E05-3F49-7187-5A301541B290}"/>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Tabla1[[#This Row],[Física 
(E)]]/Tabla1[[#This Row],[Física
(C)]]</calculatedColumnFormula>
    </tableColumn>
    <tableColumn id="8" xr3:uid="{00000000-0010-0000-0000-000008000000}" name="Financiero _x000a_(%) _x000a_H=F/D" dataDxfId="0">
      <calculatedColumnFormula>+Tabla1[[#This Row],[Financiera 
 (F)]]/Tabla1[[#This Row],[Financiera
(D)]]*100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view="pageBreakPreview" zoomScale="60" zoomScaleNormal="100" workbookViewId="0">
      <selection activeCell="B47" sqref="B47"/>
    </sheetView>
  </sheetViews>
  <sheetFormatPr baseColWidth="10" defaultColWidth="11.3984375" defaultRowHeight="14.4" x14ac:dyDescent="0.3"/>
  <cols>
    <col min="1" max="1" width="25.59765625" style="5" customWidth="1"/>
    <col min="2" max="4" width="12.69921875" style="5" customWidth="1"/>
    <col min="5" max="5" width="11.69921875" style="5" customWidth="1"/>
    <col min="6" max="7" width="12.69921875" style="5" customWidth="1"/>
    <col min="8" max="8" width="12.09765625" style="5" customWidth="1"/>
    <col min="9" max="9" width="14" style="5" customWidth="1"/>
    <col min="10" max="10" width="16.296875" style="5" customWidth="1"/>
    <col min="11" max="11" width="15.296875" bestFit="1" customWidth="1"/>
  </cols>
  <sheetData>
    <row r="1" spans="1:10" ht="26.25" customHeight="1" thickBot="1" x14ac:dyDescent="0.35">
      <c r="A1" s="23"/>
      <c r="B1" s="73" t="s">
        <v>68</v>
      </c>
      <c r="C1" s="74"/>
      <c r="D1" s="74"/>
      <c r="E1" s="74"/>
      <c r="F1" s="74"/>
      <c r="G1" s="74"/>
      <c r="H1" s="74"/>
      <c r="I1" s="74"/>
      <c r="J1" s="75"/>
    </row>
    <row r="2" spans="1:10" ht="21.9" thickBot="1" x14ac:dyDescent="0.35">
      <c r="A2" s="24"/>
      <c r="B2" s="76" t="s">
        <v>0</v>
      </c>
      <c r="C2" s="77"/>
      <c r="D2" s="76" t="s">
        <v>1</v>
      </c>
      <c r="E2" s="77"/>
      <c r="F2" s="77"/>
      <c r="G2" s="77"/>
      <c r="H2" s="78"/>
      <c r="I2" s="1" t="s">
        <v>2</v>
      </c>
      <c r="J2" s="2" t="s">
        <v>3</v>
      </c>
    </row>
    <row r="3" spans="1:10" ht="21.9" thickBot="1" x14ac:dyDescent="0.35">
      <c r="A3" s="25"/>
      <c r="B3" s="79" t="s">
        <v>4</v>
      </c>
      <c r="C3" s="80"/>
      <c r="D3" s="79"/>
      <c r="E3" s="80"/>
      <c r="F3" s="80"/>
      <c r="G3" s="80"/>
      <c r="H3" s="81"/>
      <c r="I3" s="29"/>
      <c r="J3" s="30"/>
    </row>
    <row r="4" spans="1:10" ht="6.8" customHeight="1" x14ac:dyDescent="0.3">
      <c r="A4" s="82"/>
      <c r="B4" s="83"/>
      <c r="C4" s="83"/>
      <c r="D4" s="84"/>
      <c r="E4" s="84"/>
      <c r="F4" s="84"/>
      <c r="G4" s="84"/>
      <c r="H4" s="84"/>
      <c r="I4" s="83"/>
      <c r="J4" s="85"/>
    </row>
    <row r="5" spans="1:10" ht="3.05" customHeight="1" x14ac:dyDescent="0.3">
      <c r="A5" s="70"/>
      <c r="B5" s="71"/>
      <c r="C5" s="71"/>
      <c r="D5" s="71"/>
      <c r="E5" s="71"/>
      <c r="F5" s="71"/>
      <c r="G5" s="71"/>
      <c r="H5" s="71"/>
      <c r="I5" s="71"/>
      <c r="J5" s="72"/>
    </row>
    <row r="6" spans="1:10" ht="16.149999999999999" x14ac:dyDescent="0.3">
      <c r="A6" s="37" t="s">
        <v>57</v>
      </c>
      <c r="B6" s="38"/>
      <c r="C6" s="38"/>
      <c r="D6" s="38"/>
      <c r="E6" s="38"/>
      <c r="F6" s="38"/>
      <c r="G6" s="38"/>
      <c r="H6" s="38"/>
      <c r="I6" s="38"/>
      <c r="J6" s="39"/>
    </row>
    <row r="7" spans="1:10" ht="16.149999999999999" x14ac:dyDescent="0.3">
      <c r="A7" s="50" t="s">
        <v>5</v>
      </c>
      <c r="B7" s="51"/>
      <c r="C7" s="51"/>
      <c r="D7" s="51"/>
      <c r="E7" s="51"/>
      <c r="F7" s="51"/>
      <c r="G7" s="51"/>
      <c r="H7" s="51"/>
      <c r="I7" s="51"/>
      <c r="J7" s="52"/>
    </row>
    <row r="8" spans="1:10" x14ac:dyDescent="0.3">
      <c r="A8" s="3" t="s">
        <v>6</v>
      </c>
      <c r="B8" s="47" t="s">
        <v>49</v>
      </c>
      <c r="C8" s="48"/>
      <c r="D8" s="48"/>
      <c r="E8" s="48"/>
      <c r="F8" s="48"/>
      <c r="G8" s="48"/>
      <c r="H8" s="48"/>
      <c r="I8" s="48"/>
      <c r="J8" s="49"/>
    </row>
    <row r="9" spans="1:10" ht="15" customHeight="1" x14ac:dyDescent="0.3">
      <c r="A9" s="26" t="s">
        <v>35</v>
      </c>
      <c r="B9" s="47" t="s">
        <v>50</v>
      </c>
      <c r="C9" s="48"/>
      <c r="D9" s="48"/>
      <c r="E9" s="48"/>
      <c r="F9" s="48"/>
      <c r="G9" s="48"/>
      <c r="H9" s="48"/>
      <c r="I9" s="48"/>
      <c r="J9" s="49"/>
    </row>
    <row r="10" spans="1:10" x14ac:dyDescent="0.3">
      <c r="A10" s="26" t="s">
        <v>36</v>
      </c>
      <c r="B10" s="47" t="s">
        <v>51</v>
      </c>
      <c r="C10" s="48"/>
      <c r="D10" s="48"/>
      <c r="E10" s="48"/>
      <c r="F10" s="48"/>
      <c r="G10" s="48"/>
      <c r="H10" s="48"/>
      <c r="I10" s="48"/>
      <c r="J10" s="49"/>
    </row>
    <row r="11" spans="1:10" ht="57.75" customHeight="1" x14ac:dyDescent="0.3">
      <c r="A11" s="3" t="s">
        <v>7</v>
      </c>
      <c r="B11" s="86" t="s">
        <v>52</v>
      </c>
      <c r="C11" s="86"/>
      <c r="D11" s="86"/>
      <c r="E11" s="86"/>
      <c r="F11" s="86"/>
      <c r="G11" s="86"/>
      <c r="H11" s="86"/>
      <c r="I11" s="86"/>
      <c r="J11" s="87"/>
    </row>
    <row r="12" spans="1:10" ht="54.75" customHeight="1" x14ac:dyDescent="0.3">
      <c r="A12" s="3" t="s">
        <v>8</v>
      </c>
      <c r="B12" s="86" t="s">
        <v>53</v>
      </c>
      <c r="C12" s="86"/>
      <c r="D12" s="86"/>
      <c r="E12" s="86"/>
      <c r="F12" s="86"/>
      <c r="G12" s="86"/>
      <c r="H12" s="86"/>
      <c r="I12" s="86"/>
      <c r="J12" s="87"/>
    </row>
    <row r="13" spans="1:10" ht="17.3" customHeight="1" x14ac:dyDescent="0.3">
      <c r="A13" s="37" t="s">
        <v>9</v>
      </c>
      <c r="B13" s="38"/>
      <c r="C13" s="38"/>
      <c r="D13" s="38"/>
      <c r="E13" s="38"/>
      <c r="F13" s="38"/>
      <c r="G13" s="38"/>
      <c r="H13" s="38"/>
      <c r="I13" s="38"/>
      <c r="J13" s="39"/>
    </row>
    <row r="14" spans="1:10" ht="27.8" customHeight="1" x14ac:dyDescent="0.3">
      <c r="A14" s="3" t="s">
        <v>10</v>
      </c>
      <c r="B14" s="27">
        <v>3</v>
      </c>
      <c r="C14" s="69" t="str">
        <f>IFERROR(VLOOKUP(B14,'[1]Validacion datos'!A2:B5,2,FALSE),"")</f>
        <v>DESARROLLO PRODUCTIVO</v>
      </c>
      <c r="D14" s="69"/>
      <c r="E14" s="69"/>
      <c r="F14" s="69"/>
      <c r="G14" s="69"/>
      <c r="H14" s="69"/>
      <c r="I14" s="69"/>
      <c r="J14" s="69"/>
    </row>
    <row r="15" spans="1:10" ht="26.25" customHeight="1" x14ac:dyDescent="0.3">
      <c r="A15" s="3" t="s">
        <v>11</v>
      </c>
      <c r="B15" s="6">
        <v>3.5</v>
      </c>
      <c r="C15" s="69" t="str">
        <f>IFERROR(VLOOKUP(B15,'[1]Validacion datos'!A8:B26,2,FALSE),"")</f>
        <v>Estructura productiva sectorial y territorialmente adecuada, integrada competitivamente a la economía global y que aprovecha las oportunidades del mercado local.</v>
      </c>
      <c r="D15" s="69"/>
      <c r="E15" s="69"/>
      <c r="F15" s="69"/>
      <c r="G15" s="69"/>
      <c r="H15" s="69"/>
      <c r="I15" s="69"/>
      <c r="J15" s="69"/>
    </row>
    <row r="16" spans="1:10" ht="32.25" customHeight="1" x14ac:dyDescent="0.3">
      <c r="A16" s="3" t="s">
        <v>12</v>
      </c>
      <c r="B16" s="7" t="s">
        <v>55</v>
      </c>
      <c r="C16" s="68" t="str">
        <f>IFERROR(VLOOKUP(B16,'[1]Validacion datos'!D8:E64,2,FALSE),"")</f>
        <v>Elevar la productividad, competitividad y sostenibilidad ambiental y financiera de las cadenas agroproductivas, a fin de contribuir a la seguridad alimentaria, aprovechar el potencial exportador y generar empleo e ingresos para la población rural</v>
      </c>
      <c r="D16" s="68"/>
      <c r="E16" s="68"/>
      <c r="F16" s="68"/>
      <c r="G16" s="68"/>
      <c r="H16" s="68"/>
      <c r="I16" s="68"/>
      <c r="J16" s="68"/>
    </row>
    <row r="17" spans="1:11" ht="16.149999999999999" x14ac:dyDescent="0.3">
      <c r="A17" s="37" t="s">
        <v>13</v>
      </c>
      <c r="B17" s="38"/>
      <c r="C17" s="38"/>
      <c r="D17" s="38"/>
      <c r="E17" s="38"/>
      <c r="F17" s="38"/>
      <c r="G17" s="38"/>
      <c r="H17" s="38"/>
      <c r="I17" s="38"/>
      <c r="J17" s="39"/>
    </row>
    <row r="18" spans="1:11" ht="29.25" customHeight="1" x14ac:dyDescent="0.3">
      <c r="A18" s="3" t="s">
        <v>14</v>
      </c>
      <c r="B18" s="35" t="s">
        <v>58</v>
      </c>
      <c r="C18" s="35"/>
      <c r="D18" s="35"/>
      <c r="E18" s="35"/>
      <c r="F18" s="35"/>
      <c r="G18" s="35"/>
      <c r="H18" s="35"/>
      <c r="I18" s="35"/>
      <c r="J18" s="36"/>
    </row>
    <row r="19" spans="1:11" ht="33" customHeight="1" x14ac:dyDescent="0.3">
      <c r="A19" s="8" t="s">
        <v>15</v>
      </c>
      <c r="B19" s="35" t="s">
        <v>54</v>
      </c>
      <c r="C19" s="35"/>
      <c r="D19" s="35"/>
      <c r="E19" s="35"/>
      <c r="F19" s="35"/>
      <c r="G19" s="35"/>
      <c r="H19" s="35"/>
      <c r="I19" s="35"/>
      <c r="J19" s="36"/>
    </row>
    <row r="20" spans="1:11" ht="34.700000000000003" customHeight="1" x14ac:dyDescent="0.3">
      <c r="A20" s="8" t="s">
        <v>16</v>
      </c>
      <c r="B20" s="35" t="s">
        <v>65</v>
      </c>
      <c r="C20" s="35"/>
      <c r="D20" s="35"/>
      <c r="E20" s="35"/>
      <c r="F20" s="35"/>
      <c r="G20" s="35"/>
      <c r="H20" s="35"/>
      <c r="I20" s="35"/>
      <c r="J20" s="36"/>
    </row>
    <row r="21" spans="1:11" ht="35.299999999999997" customHeight="1" x14ac:dyDescent="0.3">
      <c r="A21" s="8" t="s">
        <v>37</v>
      </c>
      <c r="B21" s="35" t="s">
        <v>66</v>
      </c>
      <c r="C21" s="35"/>
      <c r="D21" s="35"/>
      <c r="E21" s="35"/>
      <c r="F21" s="35"/>
      <c r="G21" s="35"/>
      <c r="H21" s="35"/>
      <c r="I21" s="35"/>
      <c r="J21" s="36"/>
    </row>
    <row r="22" spans="1:11" ht="16.149999999999999" x14ac:dyDescent="0.3">
      <c r="A22" s="37" t="s">
        <v>17</v>
      </c>
      <c r="B22" s="38"/>
      <c r="C22" s="38"/>
      <c r="D22" s="38"/>
      <c r="E22" s="38"/>
      <c r="F22" s="38"/>
      <c r="G22" s="38"/>
      <c r="H22" s="38"/>
      <c r="I22" s="38"/>
      <c r="J22" s="39"/>
    </row>
    <row r="23" spans="1:11" ht="16.149999999999999" x14ac:dyDescent="0.3">
      <c r="A23" s="50" t="s">
        <v>18</v>
      </c>
      <c r="B23" s="51"/>
      <c r="C23" s="51"/>
      <c r="D23" s="51"/>
      <c r="E23" s="51"/>
      <c r="F23" s="51"/>
      <c r="G23" s="51"/>
      <c r="H23" s="51"/>
      <c r="I23" s="51"/>
      <c r="J23" s="52"/>
    </row>
    <row r="24" spans="1:11" ht="15" customHeight="1" x14ac:dyDescent="0.3">
      <c r="A24" s="63" t="s">
        <v>19</v>
      </c>
      <c r="B24" s="64"/>
      <c r="C24" s="65" t="s">
        <v>20</v>
      </c>
      <c r="D24" s="67"/>
      <c r="E24" s="67"/>
      <c r="F24" s="67" t="s">
        <v>21</v>
      </c>
      <c r="G24" s="67"/>
      <c r="H24" s="64"/>
      <c r="I24" s="65" t="s">
        <v>22</v>
      </c>
      <c r="J24" s="66"/>
    </row>
    <row r="25" spans="1:11" ht="17.3" customHeight="1" x14ac:dyDescent="0.3">
      <c r="A25" s="53">
        <v>143621879</v>
      </c>
      <c r="B25" s="54"/>
      <c r="C25" s="60">
        <v>143621879</v>
      </c>
      <c r="D25" s="61"/>
      <c r="E25" s="62"/>
      <c r="F25" s="60">
        <v>25361003.629999999</v>
      </c>
      <c r="G25" s="61"/>
      <c r="H25" s="62"/>
      <c r="I25" s="55">
        <f>IF(F25&gt;0,F25/C25,0)</f>
        <v>0.17658175625177552</v>
      </c>
      <c r="J25" s="56"/>
    </row>
    <row r="26" spans="1:11" ht="16.149999999999999" x14ac:dyDescent="0.3">
      <c r="A26" s="50" t="s">
        <v>23</v>
      </c>
      <c r="B26" s="51"/>
      <c r="C26" s="51"/>
      <c r="D26" s="51"/>
      <c r="E26" s="51"/>
      <c r="F26" s="51"/>
      <c r="G26" s="51"/>
      <c r="H26" s="51"/>
      <c r="I26" s="51"/>
      <c r="J26" s="52"/>
    </row>
    <row r="27" spans="1:11" x14ac:dyDescent="0.3">
      <c r="A27" s="4"/>
      <c r="B27"/>
      <c r="C27" s="57" t="s">
        <v>48</v>
      </c>
      <c r="D27" s="58"/>
      <c r="E27" s="57" t="s">
        <v>56</v>
      </c>
      <c r="F27" s="58"/>
      <c r="G27" s="57" t="s">
        <v>47</v>
      </c>
      <c r="H27" s="57"/>
      <c r="I27" s="57" t="s">
        <v>24</v>
      </c>
      <c r="J27" s="59"/>
    </row>
    <row r="28" spans="1:11" ht="39.75" x14ac:dyDescent="0.3">
      <c r="A28" s="9" t="s">
        <v>25</v>
      </c>
      <c r="B28" s="10" t="s">
        <v>26</v>
      </c>
      <c r="C28" s="10" t="s">
        <v>38</v>
      </c>
      <c r="D28" s="10" t="s">
        <v>39</v>
      </c>
      <c r="E28" s="10" t="s">
        <v>41</v>
      </c>
      <c r="F28" s="10" t="s">
        <v>42</v>
      </c>
      <c r="G28" s="10" t="s">
        <v>43</v>
      </c>
      <c r="H28" s="10" t="s">
        <v>44</v>
      </c>
      <c r="I28" s="10" t="s">
        <v>45</v>
      </c>
      <c r="J28" s="32" t="s">
        <v>46</v>
      </c>
      <c r="K28" s="31"/>
    </row>
    <row r="29" spans="1:11" ht="37.450000000000003" customHeight="1" x14ac:dyDescent="0.3">
      <c r="A29" s="11" t="s">
        <v>59</v>
      </c>
      <c r="B29" s="12" t="s">
        <v>60</v>
      </c>
      <c r="C29" s="13">
        <v>30300</v>
      </c>
      <c r="D29" s="14">
        <v>25810349.600000001</v>
      </c>
      <c r="E29" s="14">
        <v>4000</v>
      </c>
      <c r="F29" s="14">
        <v>4130910</v>
      </c>
      <c r="G29" s="15">
        <v>0</v>
      </c>
      <c r="H29" s="14">
        <v>5473739.6500000004</v>
      </c>
      <c r="I29" s="16">
        <f>Tabla1[[#This Row],[Física 
(E)]]/Tabla1[[#This Row],[Física
(C)]]</f>
        <v>0</v>
      </c>
      <c r="J29" s="33">
        <v>1.325</v>
      </c>
    </row>
    <row r="30" spans="1:11" ht="48.85" customHeight="1" x14ac:dyDescent="0.3">
      <c r="A30" s="17" t="s">
        <v>61</v>
      </c>
      <c r="B30" s="18" t="s">
        <v>62</v>
      </c>
      <c r="C30" s="19">
        <v>1375</v>
      </c>
      <c r="D30" s="20">
        <v>20059887.199999999</v>
      </c>
      <c r="E30" s="20">
        <v>200</v>
      </c>
      <c r="F30" s="20">
        <v>3709887.2</v>
      </c>
      <c r="G30" s="21">
        <v>248</v>
      </c>
      <c r="H30" s="20">
        <v>4846198.6900000004</v>
      </c>
      <c r="I30" s="16">
        <f>Tabla1[[#This Row],[Física 
(E)]]/Tabla1[[#This Row],[Física
(C)]]</f>
        <v>1.24</v>
      </c>
      <c r="J30" s="34">
        <v>1.3061</v>
      </c>
    </row>
    <row r="31" spans="1:11" ht="16.149999999999999" x14ac:dyDescent="0.3">
      <c r="A31" s="37" t="s">
        <v>27</v>
      </c>
      <c r="B31" s="38"/>
      <c r="C31" s="38"/>
      <c r="D31" s="38"/>
      <c r="E31" s="38"/>
      <c r="F31" s="38"/>
      <c r="G31" s="38"/>
      <c r="H31" s="38"/>
      <c r="I31" s="38"/>
      <c r="J31" s="39"/>
    </row>
    <row r="32" spans="1:11" ht="16.149999999999999" x14ac:dyDescent="0.3">
      <c r="A32" s="50" t="s">
        <v>28</v>
      </c>
      <c r="B32" s="51"/>
      <c r="C32" s="51"/>
      <c r="D32" s="51"/>
      <c r="E32" s="51"/>
      <c r="F32" s="51"/>
      <c r="G32" s="51"/>
      <c r="H32" s="51"/>
      <c r="I32" s="51"/>
      <c r="J32" s="52"/>
    </row>
    <row r="33" spans="1:10" ht="18.75" customHeight="1" x14ac:dyDescent="0.3">
      <c r="A33" s="22" t="s">
        <v>29</v>
      </c>
      <c r="B33" s="35" t="s">
        <v>59</v>
      </c>
      <c r="C33" s="35"/>
      <c r="D33" s="35"/>
      <c r="E33" s="35"/>
      <c r="F33" s="35"/>
      <c r="G33" s="35"/>
      <c r="H33" s="35"/>
      <c r="I33" s="35"/>
      <c r="J33" s="36"/>
    </row>
    <row r="34" spans="1:10" ht="22.5" customHeight="1" x14ac:dyDescent="0.3">
      <c r="A34" s="22" t="s">
        <v>30</v>
      </c>
      <c r="B34" s="35" t="s">
        <v>67</v>
      </c>
      <c r="C34" s="35"/>
      <c r="D34" s="35"/>
      <c r="E34" s="35"/>
      <c r="F34" s="35"/>
      <c r="G34" s="35"/>
      <c r="H34" s="35"/>
      <c r="I34" s="35"/>
      <c r="J34" s="36"/>
    </row>
    <row r="35" spans="1:10" ht="140.25" customHeight="1" x14ac:dyDescent="0.3">
      <c r="A35" s="22" t="s">
        <v>31</v>
      </c>
      <c r="B35" s="35" t="s">
        <v>69</v>
      </c>
      <c r="C35" s="35"/>
      <c r="D35" s="35"/>
      <c r="E35" s="35"/>
      <c r="F35" s="35"/>
      <c r="G35" s="35"/>
      <c r="H35" s="35"/>
      <c r="I35" s="35"/>
      <c r="J35" s="36"/>
    </row>
    <row r="36" spans="1:10" ht="21.05" customHeight="1" x14ac:dyDescent="0.3">
      <c r="A36" s="22" t="s">
        <v>29</v>
      </c>
      <c r="B36" s="35" t="s">
        <v>63</v>
      </c>
      <c r="C36" s="35"/>
      <c r="D36" s="35"/>
      <c r="E36" s="35"/>
      <c r="F36" s="35"/>
      <c r="G36" s="35"/>
      <c r="H36" s="35"/>
      <c r="I36" s="35"/>
      <c r="J36" s="36"/>
    </row>
    <row r="37" spans="1:10" ht="18.75" customHeight="1" x14ac:dyDescent="0.3">
      <c r="A37" s="22" t="s">
        <v>30</v>
      </c>
      <c r="B37" s="35" t="s">
        <v>64</v>
      </c>
      <c r="C37" s="35"/>
      <c r="D37" s="35"/>
      <c r="E37" s="35"/>
      <c r="F37" s="35"/>
      <c r="G37" s="35"/>
      <c r="H37" s="35"/>
      <c r="I37" s="35"/>
      <c r="J37" s="36"/>
    </row>
    <row r="38" spans="1:10" ht="173.25" customHeight="1" x14ac:dyDescent="0.3">
      <c r="A38" s="22" t="s">
        <v>31</v>
      </c>
      <c r="B38" s="35" t="s">
        <v>71</v>
      </c>
      <c r="C38" s="35"/>
      <c r="D38" s="35"/>
      <c r="E38" s="35"/>
      <c r="F38" s="35"/>
      <c r="G38" s="35"/>
      <c r="H38" s="35"/>
      <c r="I38" s="35"/>
      <c r="J38" s="36"/>
    </row>
    <row r="39" spans="1:10" ht="170.5" customHeight="1" x14ac:dyDescent="0.3">
      <c r="A39" s="22" t="s">
        <v>32</v>
      </c>
      <c r="B39" s="35" t="s">
        <v>72</v>
      </c>
      <c r="C39" s="35"/>
      <c r="D39" s="35"/>
      <c r="E39" s="35"/>
      <c r="F39" s="35"/>
      <c r="G39" s="35"/>
      <c r="H39" s="35"/>
      <c r="I39" s="35"/>
      <c r="J39" s="36"/>
    </row>
    <row r="40" spans="1:10" ht="16.149999999999999" x14ac:dyDescent="0.3">
      <c r="A40" s="37" t="s">
        <v>33</v>
      </c>
      <c r="B40" s="38"/>
      <c r="C40" s="38"/>
      <c r="D40" s="38"/>
      <c r="E40" s="38"/>
      <c r="F40" s="38"/>
      <c r="G40" s="38"/>
      <c r="H40" s="38"/>
      <c r="I40" s="38"/>
      <c r="J40" s="39"/>
    </row>
    <row r="41" spans="1:10" ht="16.149999999999999" x14ac:dyDescent="0.3">
      <c r="A41" s="40" t="s">
        <v>34</v>
      </c>
      <c r="B41" s="41"/>
      <c r="C41" s="41"/>
      <c r="D41" s="41"/>
      <c r="E41" s="41"/>
      <c r="F41" s="41"/>
      <c r="G41" s="41"/>
      <c r="H41" s="41"/>
      <c r="I41" s="41"/>
      <c r="J41" s="42"/>
    </row>
    <row r="42" spans="1:10" ht="82.55" customHeight="1" x14ac:dyDescent="0.3">
      <c r="A42" s="43" t="s">
        <v>70</v>
      </c>
      <c r="B42" s="44"/>
      <c r="C42" s="44"/>
      <c r="D42" s="44"/>
      <c r="E42" s="44"/>
      <c r="F42" s="44"/>
      <c r="G42" s="44"/>
      <c r="H42" s="44"/>
      <c r="I42" s="44"/>
      <c r="J42" s="45"/>
    </row>
    <row r="43" spans="1:10" ht="18" customHeight="1" x14ac:dyDescent="0.3">
      <c r="A43" s="28"/>
      <c r="B43" s="28"/>
      <c r="C43" s="28"/>
      <c r="D43" s="28"/>
      <c r="E43" s="28"/>
      <c r="F43" s="28"/>
      <c r="G43" s="28"/>
      <c r="H43" s="28"/>
      <c r="I43" s="28"/>
      <c r="J43" s="28"/>
    </row>
    <row r="44" spans="1:10" ht="31" customHeight="1" x14ac:dyDescent="0.3">
      <c r="A44" s="46" t="s">
        <v>40</v>
      </c>
      <c r="B44" s="46"/>
      <c r="C44" s="46"/>
      <c r="D44" s="46"/>
      <c r="E44" s="46"/>
      <c r="F44" s="46"/>
      <c r="G44" s="46"/>
      <c r="H44" s="46"/>
      <c r="I44" s="46"/>
      <c r="J44" s="46"/>
    </row>
  </sheetData>
  <mergeCells count="51">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I27:J27"/>
    <mergeCell ref="C25:E25"/>
    <mergeCell ref="F25:H25"/>
    <mergeCell ref="E27:F27"/>
    <mergeCell ref="A22:J22"/>
    <mergeCell ref="A23:J23"/>
    <mergeCell ref="A24:B24"/>
    <mergeCell ref="I24:J24"/>
    <mergeCell ref="C24:E24"/>
    <mergeCell ref="F24:H24"/>
    <mergeCell ref="A42:J42"/>
    <mergeCell ref="A44:J44"/>
    <mergeCell ref="B9:J9"/>
    <mergeCell ref="B10:J10"/>
    <mergeCell ref="B21:J21"/>
    <mergeCell ref="A31:J31"/>
    <mergeCell ref="A32:J32"/>
    <mergeCell ref="B36:J36"/>
    <mergeCell ref="B37:J37"/>
    <mergeCell ref="B38:J38"/>
    <mergeCell ref="B39:J39"/>
    <mergeCell ref="A25:B25"/>
    <mergeCell ref="I25:J25"/>
    <mergeCell ref="A26:J26"/>
    <mergeCell ref="C27:D27"/>
    <mergeCell ref="G27:H27"/>
    <mergeCell ref="B33:J33"/>
    <mergeCell ref="B34:J34"/>
    <mergeCell ref="B35:J35"/>
    <mergeCell ref="A40:J40"/>
    <mergeCell ref="A41:J41"/>
  </mergeCells>
  <phoneticPr fontId="21" type="noConversion"/>
  <dataValidations disablePrompts="1" xWindow="321" yWindow="820" count="16">
    <dataValidation allowBlank="1" showInputMessage="1" showErrorMessage="1" prompt="Monto ejecutado en el trimestre" sqref="H28 H30:I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H29"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2:J43" xr:uid="{00000000-0002-0000-0000-000008000000}"/>
    <dataValidation allowBlank="1" showInputMessage="1" showErrorMessage="1" prompt="De existir desvío, explicar razones." sqref="B39:J39" xr:uid="{00000000-0002-0000-0000-000009000000}"/>
    <dataValidation allowBlank="1" showInputMessage="1" showErrorMessage="1" prompt="1. Describir lo plasmado en el presupuesto_x000a_2. Describir lo alcanzado en términos financieros y de producción " sqref="B38:J38 B35:J35" xr:uid="{00000000-0002-0000-0000-00000A000000}"/>
    <dataValidation allowBlank="1" showInputMessage="1" showErrorMessage="1" prompt="¿En qué consiste el producto? su objetivo" sqref="B37:J37 B34:J34" xr:uid="{00000000-0002-0000-0000-00000B000000}"/>
    <dataValidation allowBlank="1" showInputMessage="1" showErrorMessage="1" prompt="Nombre del producto" sqref="B36:J36 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23622047244094491" right="0.23622047244094491" top="0.74803149606299213" bottom="0.74803149606299213" header="0.31496062992125984" footer="0.31496062992125984"/>
  <pageSetup scale="79" orientation="landscape" r:id="rId1"/>
  <rowBreaks count="2" manualBreakCount="2">
    <brk id="22" max="16383" man="1"/>
    <brk id="38"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Junior Collado</cp:lastModifiedBy>
  <cp:lastPrinted>2023-05-09T19:02:20Z</cp:lastPrinted>
  <dcterms:created xsi:type="dcterms:W3CDTF">2021-03-22T15:50:10Z</dcterms:created>
  <dcterms:modified xsi:type="dcterms:W3CDTF">2023-05-09T19:02:56Z</dcterms:modified>
</cp:coreProperties>
</file>