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FEBRERO 2024\"/>
    </mc:Choice>
  </mc:AlternateContent>
  <xr:revisionPtr revIDLastSave="0" documentId="13_ncr:1_{280D4052-D6FE-45FC-89CF-08BE80B7A6A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4" sheetId="5" r:id="rId2"/>
  </sheets>
  <definedNames>
    <definedName name="_xlnm.Print_Area" localSheetId="0">'P1 Presupuesto Aprobado'!$C$2:$F$98</definedName>
    <definedName name="_xlnm.Print_Area" localSheetId="1">'P1 Presupuesto Aprobado 2024'!$B$2:$D$108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5" l="1"/>
  <c r="C79" i="5"/>
  <c r="C76" i="5"/>
  <c r="C71" i="5"/>
  <c r="C68" i="5"/>
  <c r="C63" i="5"/>
  <c r="C53" i="5"/>
  <c r="C46" i="5"/>
  <c r="C37" i="5"/>
  <c r="C27" i="5"/>
  <c r="C17" i="5"/>
  <c r="C11" i="5"/>
  <c r="D11" i="5"/>
  <c r="C75" i="5" l="1"/>
  <c r="C10" i="5" s="1"/>
  <c r="C84" i="5" s="1"/>
  <c r="D10" i="5"/>
  <c r="D84" i="5" s="1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<sst xmlns="http://schemas.openxmlformats.org/spreadsheetml/2006/main" count="196" uniqueCount="115">
  <si>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</si>
  <si>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</si>
  <si>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</si>
  <si>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</si>
  <si>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</si>
  <si>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</si>
  <si>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</si>
  <si>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</si>
  <si>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</si>
  <si>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</si>
  <si>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</si>
  <si>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</si>
  <si>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</si>
  <si>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</si>
  <si>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</si>
  <si>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</si>
  <si>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</si>
  <si>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</si>
  <si>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</si>
  <si>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</si>
  <si>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</si>
  <si>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</si>
  <si>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</si>
  <si>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</si>
  <si>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</si>
  <si>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</si>
  <si>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</si>
  <si>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</si>
  <si>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</si>
  <si>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</si>
  <si>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</si>
  <si>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</si>
  <si>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</si>
  <si>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</si>
  <si>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</si>
  <si>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</si>
  <si>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</si>
  <si>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</si>
  <si>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</si>
  <si>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</si>
  <si>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</si>
  <si>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</si>
  <si>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</si>
  <si>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</si>
  <si>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</si>
  <si>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</si>
  <si>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</si>
  <si>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</si>
  <si>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</si>
  <si>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</si>
  <si>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</si>
  <si>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</si>
  <si>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</si>
  <si>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</si>
  <si>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</si>
  <si>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</si>
  <si>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</si>
  <si>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</si>
  <si>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</si>
  <si>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</si>
  <si>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</si>
  <si>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</si>
  <si>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</si>
  <si>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</si>
  <si>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</si>
  <si>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</si>
  <si>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</si>
  <si>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</si>
  <si>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</si>
  <si>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</si>
  <si>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</si>
  <si>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</si>
  <si>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</si>
  <si>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</si>
  <si>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</si>
  <si>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</si>
  <si>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</si>
  <si>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</si>
  <si>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</si>
  <si>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</si>
  <si>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</si>
  <si>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</si>
  <si>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</si>
  <si>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</si>
  <si>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</si>
  <si>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</si>
  <si>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</si>
  <si>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</si>
  <si>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</si>
  <si>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</si>
  <si>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</si>
  <si>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</si>
  <si>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</si>
  <si>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</si>
  <si>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</si>
  <si>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</si>
  <si>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</si>
  <si>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Año 2024</t>
  </si>
  <si>
    <r>
      <rPr>
        <b/>
        <sz val="16"/>
        <color theme="1"/>
        <rFont val="Calibri"/>
        <family val="2"/>
        <scheme val="minor"/>
      </rPr>
      <t>Fuente:</t>
    </r>
    <r>
      <rPr>
        <sz val="16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</si>
  <si>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Pablo M. Grimaldi Hernández</t>
  </si>
  <si>
    <t xml:space="preserve">                   Autorizado por</t>
  </si>
  <si>
    <t xml:space="preserve">                  Enc. Administrativo y Financiero</t>
  </si>
  <si>
    <t xml:space="preserve">                          Ilania Quezada Luciano</t>
  </si>
  <si>
    <t xml:space="preserve">                              Preparado por </t>
  </si>
  <si>
    <t xml:space="preserve">                           Enc. Presupuesto</t>
  </si>
  <si>
    <t xml:space="preserve">                  Claudio A. Caamaño Vélez</t>
  </si>
  <si>
    <t xml:space="preserve">               Aprobado por</t>
  </si>
  <si>
    <t xml:space="preserve">                Director Ejecutivo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</si>
  <si>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</si>
  <si>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</si>
  <si>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</si>
  <si>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</si>
  <si>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r>
      <rPr>
        <b/>
        <sz val="16"/>
        <color rgb="FF000000"/>
        <rFont val="Calibri"/>
        <family val="2"/>
        <scheme val="minor"/>
      </rPr>
      <t>Presupuesto Aprobado</t>
    </r>
    <r>
      <rPr>
        <sz val="16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</si>
  <si>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16"/>
        <color rgb="FF000000"/>
        <rFont val="Calibri"/>
        <family val="2"/>
        <scheme val="minor"/>
      </rPr>
      <t>Presupuesto Modificado</t>
    </r>
    <r>
      <rPr>
        <sz val="16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</si>
  <si>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16"/>
        <color rgb="FF000000"/>
        <rFont val="Calibri"/>
        <family val="2"/>
        <scheme val="minor"/>
      </rPr>
      <t>Total Devengado</t>
    </r>
    <r>
      <rPr>
        <sz val="16"/>
        <color rgb="FF000000"/>
        <rFont val="Calibri"/>
        <family val="2"/>
        <scheme val="minor"/>
      </rPr>
      <t>: Son los recursos financieros que surgen con la obligación de pago por la recepción 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</si>
</sst>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5"/>
      <color rgb="FF000000"/>
      <name val="Calibri"/>
      <family val="2"/>
      <scheme val="minor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164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0" applyNumberFormat="1" applyFont="1"/>
    <xf numFmtId="164" fontId="24" fillId="0" borderId="0" xfId="0" applyNumberFormat="1" applyFont="1"/>
    <xf numFmtId="0" fontId="25" fillId="0" borderId="0" xfId="0" applyFont="1" applyAlignment="1">
      <alignment horizontal="left" indent="2"/>
    </xf>
    <xf numFmtId="43" fontId="25" fillId="0" borderId="0" xfId="0" applyNumberFormat="1" applyFont="1"/>
    <xf numFmtId="164" fontId="25" fillId="0" borderId="0" xfId="0" applyNumberFormat="1" applyFont="1"/>
    <xf numFmtId="0" fontId="25" fillId="0" borderId="0" xfId="0" applyFont="1"/>
    <xf numFmtId="0" fontId="26" fillId="0" borderId="0" xfId="0" applyFont="1" applyAlignment="1">
      <alignment vertical="top"/>
    </xf>
    <xf numFmtId="43" fontId="25" fillId="0" borderId="0" xfId="1" applyFont="1"/>
    <xf numFmtId="0" fontId="25" fillId="0" borderId="0" xfId="0" applyFont="1" applyAlignment="1">
      <alignment horizontal="left" vertical="justify" wrapText="1" indent="2"/>
    </xf>
    <xf numFmtId="0" fontId="30" fillId="0" borderId="0" xfId="0" applyFont="1"/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top"/>
    </xf>
    <xf numFmtId="0" fontId="27" fillId="0" borderId="0" xfId="0" applyFont="1" applyAlignment="1">
      <alignment horizontal="center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top" wrapText="1" readingOrder="1"/>
    </xf>
    <xf numFmtId="0" fontId="29" fillId="0" borderId="0" xfId="0" applyFont="1" applyAlignment="1">
      <alignment horizontal="center" vertical="top" wrapText="1" readingOrder="1"/>
    </xf>
    <xf numFmtId="0" fontId="29" fillId="0" borderId="9" xfId="0" applyFont="1" applyBorder="1" applyAlignment="1">
      <alignment horizontal="center" vertical="top" wrapText="1" readingOrder="1"/>
    </xf>
    <xf numFmtId="0" fontId="21" fillId="2" borderId="7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left" vertical="center"/>
    </xf>
    <xf numFmtId="43" fontId="21" fillId="2" borderId="7" xfId="1" applyFont="1" applyFill="1" applyBorder="1" applyAlignment="1">
      <alignment horizontal="center" vertical="center" wrapText="1"/>
    </xf>
    <xf numFmtId="43" fontId="21" fillId="2" borderId="8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</xdr:row>
      <xdr:rowOff>152400</xdr:rowOff>
    </xdr:from>
    <xdr:to>
      <xdr:col>1</xdr:col>
      <xdr:colOff>609599</xdr:colOff>
      <xdr:row>5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66673</xdr:colOff>
      <xdr:row>1</xdr:row>
      <xdr:rowOff>171450</xdr:rowOff>
    </xdr:from>
    <xdr:ext cx="2085977" cy="1362075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3" y="276225"/>
          <a:ext cx="2085977" cy="1362075"/>
        </a:xfrm>
        <a:prstGeom prst="rect">
          <a:avLst/>
        </a:prstGeom>
      </xdr:spPr>
    </xdr:pic>
    <xdr:clientData/>
  </xdr:oneCellAnchor>
  <xdr:oneCellAnchor>
    <xdr:from>
      <xdr:col>2</xdr:col>
      <xdr:colOff>1771651</xdr:colOff>
      <xdr:row>2</xdr:row>
      <xdr:rowOff>19050</xdr:rowOff>
    </xdr:from>
    <xdr:ext cx="1943099" cy="1238250"/>
    <xdr:pic>
      <xdr:nvPicPr>
        <xdr:cNvPr id="4" name="2 Imagen">
          <a:extLst>
            <a:ext uri="{FF2B5EF4-FFF2-40B4-BE49-F238E27FC236}">
              <a16:creationId xmlns:a16="http://schemas.microsoft.com/office/drawing/2014/main" id="{B991A13F-0503-43DF-B3DC-9D170C04D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6" y="381000"/>
          <a:ext cx="1943099" cy="1238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2" t="s">
        <v>79</v>
      </c>
      <c r="D3" s="63"/>
      <c r="E3" s="63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0" t="s">
        <v>80</v>
      </c>
      <c r="D4" s="61"/>
      <c r="E4" s="61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69" t="s">
        <v>81</v>
      </c>
      <c r="D5" s="70"/>
      <c r="E5" s="70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0" t="s">
        <v>87</v>
      </c>
      <c r="D6" s="61"/>
      <c r="E6" s="61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4" t="s">
        <v>76</v>
      </c>
      <c r="D7" s="65"/>
      <c r="E7" s="65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6" t="s">
        <v>66</v>
      </c>
      <c r="D8" s="67" t="s">
        <v>78</v>
      </c>
      <c r="E8" s="67" t="s">
        <v>77</v>
      </c>
      <c r="F8" s="26"/>
    </row>
    <row r="9" spans="2:16" ht="23.25" customHeight="1" x14ac:dyDescent="0.3">
      <c r="C9" s="66"/>
      <c r="D9" s="68"/>
      <c r="E9" s="68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2" t="s">
        <v>89</v>
      </c>
      <c r="D91" s="72"/>
      <c r="E91" s="29" t="s">
        <v>82</v>
      </c>
      <c r="F91" s="29"/>
      <c r="G91" s="14"/>
    </row>
    <row r="92" spans="3:7" ht="16.5" x14ac:dyDescent="0.25">
      <c r="C92" s="72" t="s">
        <v>94</v>
      </c>
      <c r="D92" s="72"/>
      <c r="E92" s="29" t="s">
        <v>95</v>
      </c>
      <c r="F92" s="29"/>
      <c r="G92" s="15"/>
    </row>
    <row r="93" spans="3:7" ht="18.75" customHeight="1" x14ac:dyDescent="0.25">
      <c r="C93" s="72" t="s">
        <v>88</v>
      </c>
      <c r="D93" s="72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71" t="s">
        <v>86</v>
      </c>
      <c r="D95" s="71"/>
      <c r="E95" s="71"/>
      <c r="F95" s="71"/>
      <c r="G95" s="6"/>
    </row>
    <row r="96" spans="3:7" ht="18.75" x14ac:dyDescent="0.3">
      <c r="C96" s="71" t="s">
        <v>83</v>
      </c>
      <c r="D96" s="71"/>
      <c r="E96" s="71"/>
      <c r="F96" s="71"/>
      <c r="G96" s="6"/>
    </row>
    <row r="97" spans="3:7" ht="18.75" x14ac:dyDescent="0.3">
      <c r="C97" s="71" t="s">
        <v>84</v>
      </c>
      <c r="D97" s="71"/>
      <c r="E97" s="71"/>
      <c r="F97" s="71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08"/>
  <sheetViews>
    <sheetView showGridLines="0" tabSelected="1" zoomScaleNormal="100" workbookViewId="0">
      <selection activeCell="F8" sqref="F8"/>
    </sheetView>
  </sheetViews>
  <sheetFormatPr defaultColWidth="11.42578125" defaultRowHeight="15" x14ac:dyDescent="0.25"/>
  <cols>
    <col min="1" max="1" width="8" customWidth="1"/>
    <col min="2" max="2" width="117.5703125" customWidth="1"/>
    <col min="3" max="3" width="27.28515625" customWidth="1"/>
    <col min="4" max="4" width="29.7109375" customWidth="1"/>
    <col min="5" max="5" width="13.28515625" bestFit="1" customWidth="1"/>
  </cols>
  <sheetData>
    <row r="1" spans="2:4" ht="8.25" customHeight="1" x14ac:dyDescent="0.25"/>
    <row r="2" spans="2:4" ht="20.25" customHeight="1" x14ac:dyDescent="0.25">
      <c r="B2" s="73"/>
      <c r="C2" s="73"/>
      <c r="D2" s="73"/>
    </row>
    <row r="3" spans="2:4" ht="28.5" customHeight="1" x14ac:dyDescent="0.25">
      <c r="B3" s="62" t="s">
        <v>79</v>
      </c>
      <c r="C3" s="63"/>
      <c r="D3" s="63"/>
    </row>
    <row r="4" spans="2:4" ht="21" customHeight="1" x14ac:dyDescent="0.25">
      <c r="B4" s="60" t="s">
        <v>80</v>
      </c>
      <c r="C4" s="61"/>
      <c r="D4" s="61"/>
    </row>
    <row r="5" spans="2:4" ht="15.75" customHeight="1" x14ac:dyDescent="0.25">
      <c r="B5" s="76" t="s">
        <v>97</v>
      </c>
      <c r="C5" s="77"/>
      <c r="D5" s="77"/>
    </row>
    <row r="6" spans="2:4" ht="21.75" customHeight="1" x14ac:dyDescent="0.25">
      <c r="B6" s="78" t="s">
        <v>78</v>
      </c>
      <c r="C6" s="79"/>
      <c r="D6" s="79"/>
    </row>
    <row r="7" spans="2:4" ht="19.5" customHeight="1" x14ac:dyDescent="0.25">
      <c r="B7" s="80" t="s">
        <v>76</v>
      </c>
      <c r="C7" s="80"/>
      <c r="D7" s="80"/>
    </row>
    <row r="8" spans="2:4" ht="25.5" customHeight="1" x14ac:dyDescent="0.25">
      <c r="B8" s="81" t="s">
        <v>66</v>
      </c>
      <c r="C8" s="83" t="s">
        <v>78</v>
      </c>
      <c r="D8" s="83" t="s">
        <v>77</v>
      </c>
    </row>
    <row r="9" spans="2:4" ht="13.5" customHeight="1" x14ac:dyDescent="0.25">
      <c r="B9" s="82"/>
      <c r="C9" s="84"/>
      <c r="D9" s="84"/>
    </row>
    <row r="10" spans="2:4" ht="21" x14ac:dyDescent="0.35">
      <c r="B10" s="45" t="s">
        <v>0</v>
      </c>
      <c r="C10" s="46">
        <f>+C11+C17+C27+C37+C46+C53+C63+C68+C71+C75</f>
        <v>191121879</v>
      </c>
      <c r="D10" s="47">
        <f>+D11+D17+D27+D37+D46+D53+D64+D68+D71+D75</f>
        <v>0</v>
      </c>
    </row>
    <row r="11" spans="2:4" ht="21" x14ac:dyDescent="0.35">
      <c r="B11" s="48" t="s">
        <v>1</v>
      </c>
      <c r="C11" s="49">
        <f>+C12+C13+C14+C15+C16</f>
        <v>155622649</v>
      </c>
      <c r="D11" s="50">
        <f>+D12+D13+D14+D15+D16</f>
        <v>0</v>
      </c>
    </row>
    <row r="12" spans="2:4" ht="21" x14ac:dyDescent="0.35">
      <c r="B12" s="51" t="s">
        <v>2</v>
      </c>
      <c r="C12" s="52">
        <v>120484985</v>
      </c>
      <c r="D12" s="53">
        <v>0</v>
      </c>
    </row>
    <row r="13" spans="2:4" ht="21" x14ac:dyDescent="0.35">
      <c r="B13" s="51" t="s">
        <v>3</v>
      </c>
      <c r="C13" s="52">
        <v>18031000</v>
      </c>
      <c r="D13" s="53">
        <v>0</v>
      </c>
    </row>
    <row r="14" spans="2:4" ht="21" x14ac:dyDescent="0.35">
      <c r="B14" s="51" t="s">
        <v>4</v>
      </c>
      <c r="C14" s="52">
        <v>0</v>
      </c>
      <c r="D14" s="53">
        <v>0</v>
      </c>
    </row>
    <row r="15" spans="2:4" ht="21" x14ac:dyDescent="0.35">
      <c r="B15" s="51" t="s">
        <v>5</v>
      </c>
      <c r="C15" s="52">
        <v>0</v>
      </c>
      <c r="D15" s="53">
        <v>0</v>
      </c>
    </row>
    <row r="16" spans="2:4" ht="21" x14ac:dyDescent="0.35">
      <c r="B16" s="51" t="s">
        <v>6</v>
      </c>
      <c r="C16" s="52">
        <v>17106664</v>
      </c>
      <c r="D16" s="53">
        <v>0</v>
      </c>
    </row>
    <row r="17" spans="2:7" ht="21" x14ac:dyDescent="0.35">
      <c r="B17" s="48" t="s">
        <v>7</v>
      </c>
      <c r="C17" s="49">
        <f>+C18+C19+C20+C21+C22+C23+C24+C25+C26</f>
        <v>21145230</v>
      </c>
      <c r="D17" s="50">
        <v>0</v>
      </c>
    </row>
    <row r="18" spans="2:7" ht="21" x14ac:dyDescent="0.35">
      <c r="B18" s="51" t="s">
        <v>8</v>
      </c>
      <c r="C18" s="52">
        <v>3330000</v>
      </c>
      <c r="D18" s="53">
        <v>0</v>
      </c>
    </row>
    <row r="19" spans="2:7" ht="21" x14ac:dyDescent="0.35">
      <c r="B19" s="51" t="s">
        <v>9</v>
      </c>
      <c r="C19" s="52">
        <v>500000</v>
      </c>
      <c r="D19" s="53">
        <v>0</v>
      </c>
    </row>
    <row r="20" spans="2:7" ht="21" x14ac:dyDescent="0.35">
      <c r="B20" s="51" t="s">
        <v>10</v>
      </c>
      <c r="C20" s="52">
        <v>7085230</v>
      </c>
      <c r="D20" s="53">
        <v>0</v>
      </c>
    </row>
    <row r="21" spans="2:7" ht="21" x14ac:dyDescent="0.35">
      <c r="B21" s="51" t="s">
        <v>11</v>
      </c>
      <c r="C21" s="52">
        <v>50000</v>
      </c>
      <c r="D21" s="53">
        <v>0</v>
      </c>
    </row>
    <row r="22" spans="2:7" ht="21" x14ac:dyDescent="0.35">
      <c r="B22" s="51" t="s">
        <v>12</v>
      </c>
      <c r="C22" s="52">
        <v>1980000</v>
      </c>
      <c r="D22" s="53">
        <v>0</v>
      </c>
    </row>
    <row r="23" spans="2:7" ht="21" x14ac:dyDescent="0.35">
      <c r="B23" s="51" t="s">
        <v>13</v>
      </c>
      <c r="C23" s="52">
        <v>3230000</v>
      </c>
      <c r="D23" s="53">
        <v>0</v>
      </c>
    </row>
    <row r="24" spans="2:7" ht="42" x14ac:dyDescent="0.35">
      <c r="B24" s="57" t="s">
        <v>14</v>
      </c>
      <c r="C24" s="52">
        <v>560000</v>
      </c>
      <c r="D24" s="53">
        <v>0</v>
      </c>
    </row>
    <row r="25" spans="2:7" ht="21" x14ac:dyDescent="0.35">
      <c r="B25" s="51" t="s">
        <v>15</v>
      </c>
      <c r="C25" s="52">
        <v>3580000</v>
      </c>
      <c r="D25" s="53">
        <v>0</v>
      </c>
    </row>
    <row r="26" spans="2:7" ht="21" x14ac:dyDescent="0.35">
      <c r="B26" s="51" t="s">
        <v>16</v>
      </c>
      <c r="C26" s="52">
        <v>830000</v>
      </c>
      <c r="D26" s="53">
        <v>0</v>
      </c>
    </row>
    <row r="27" spans="2:7" ht="21" x14ac:dyDescent="0.35">
      <c r="B27" s="48" t="s">
        <v>17</v>
      </c>
      <c r="C27" s="49">
        <f>+C28+C29+C30+C31+C32+C33+C34+C35+C36</f>
        <v>8935000</v>
      </c>
      <c r="D27" s="50">
        <v>0</v>
      </c>
      <c r="E27" s="11"/>
      <c r="F27" s="11"/>
      <c r="G27" s="11"/>
    </row>
    <row r="28" spans="2:7" ht="21" x14ac:dyDescent="0.35">
      <c r="B28" s="51" t="s">
        <v>18</v>
      </c>
      <c r="C28" s="52">
        <v>320000</v>
      </c>
      <c r="D28" s="53">
        <v>0</v>
      </c>
    </row>
    <row r="29" spans="2:7" ht="21" x14ac:dyDescent="0.35">
      <c r="B29" s="51" t="s">
        <v>19</v>
      </c>
      <c r="C29" s="52">
        <v>140000</v>
      </c>
      <c r="D29" s="53">
        <v>0</v>
      </c>
      <c r="E29" s="16"/>
      <c r="F29" s="16"/>
      <c r="G29" s="16"/>
    </row>
    <row r="30" spans="2:7" ht="21" x14ac:dyDescent="0.35">
      <c r="B30" s="51" t="s">
        <v>20</v>
      </c>
      <c r="C30" s="52">
        <v>550000</v>
      </c>
      <c r="D30" s="53">
        <v>0</v>
      </c>
    </row>
    <row r="31" spans="2:7" ht="21" x14ac:dyDescent="0.35">
      <c r="B31" s="51" t="s">
        <v>21</v>
      </c>
      <c r="C31" s="52">
        <v>30000</v>
      </c>
      <c r="D31" s="53">
        <v>0</v>
      </c>
    </row>
    <row r="32" spans="2:7" ht="21" x14ac:dyDescent="0.35">
      <c r="B32" s="51" t="s">
        <v>22</v>
      </c>
      <c r="C32" s="52">
        <v>260000</v>
      </c>
      <c r="D32" s="53">
        <v>0</v>
      </c>
    </row>
    <row r="33" spans="2:5" ht="21" x14ac:dyDescent="0.35">
      <c r="B33" s="51" t="s">
        <v>23</v>
      </c>
      <c r="C33" s="52">
        <v>35000</v>
      </c>
      <c r="D33" s="53">
        <v>0</v>
      </c>
    </row>
    <row r="34" spans="2:5" ht="21" x14ac:dyDescent="0.35">
      <c r="B34" s="51" t="s">
        <v>24</v>
      </c>
      <c r="C34" s="52">
        <v>6700000</v>
      </c>
      <c r="D34" s="53">
        <v>0</v>
      </c>
      <c r="E34" s="11"/>
    </row>
    <row r="35" spans="2:5" ht="21" x14ac:dyDescent="0.35">
      <c r="B35" s="51" t="s">
        <v>25</v>
      </c>
      <c r="C35" s="52">
        <v>0</v>
      </c>
      <c r="D35" s="53">
        <v>0</v>
      </c>
    </row>
    <row r="36" spans="2:5" ht="21" x14ac:dyDescent="0.35">
      <c r="B36" s="51" t="s">
        <v>26</v>
      </c>
      <c r="C36" s="52">
        <v>900000</v>
      </c>
      <c r="D36" s="53">
        <v>0</v>
      </c>
      <c r="E36" s="16"/>
    </row>
    <row r="37" spans="2:5" ht="21" x14ac:dyDescent="0.35">
      <c r="B37" s="48" t="s">
        <v>27</v>
      </c>
      <c r="C37" s="49">
        <f>+C38+C39+C40+C41+C42+C43+C44+C45</f>
        <v>1200000</v>
      </c>
      <c r="D37" s="50">
        <v>0</v>
      </c>
    </row>
    <row r="38" spans="2:5" ht="21" x14ac:dyDescent="0.35">
      <c r="B38" s="51" t="s">
        <v>28</v>
      </c>
      <c r="C38" s="52">
        <v>1200000</v>
      </c>
      <c r="D38" s="53">
        <v>0</v>
      </c>
    </row>
    <row r="39" spans="2:5" ht="21" x14ac:dyDescent="0.35">
      <c r="B39" s="51" t="s">
        <v>29</v>
      </c>
      <c r="C39" s="52">
        <v>0</v>
      </c>
      <c r="D39" s="53">
        <v>0</v>
      </c>
    </row>
    <row r="40" spans="2:5" ht="21" x14ac:dyDescent="0.35">
      <c r="B40" s="51" t="s">
        <v>30</v>
      </c>
      <c r="C40" s="52">
        <v>0</v>
      </c>
      <c r="D40" s="53">
        <v>0</v>
      </c>
    </row>
    <row r="41" spans="2:5" ht="21" x14ac:dyDescent="0.35">
      <c r="B41" s="51" t="s">
        <v>31</v>
      </c>
      <c r="C41" s="52">
        <v>0</v>
      </c>
      <c r="D41" s="53">
        <v>0</v>
      </c>
    </row>
    <row r="42" spans="2:5" ht="21" x14ac:dyDescent="0.35">
      <c r="B42" s="51" t="s">
        <v>32</v>
      </c>
      <c r="C42" s="52">
        <v>0</v>
      </c>
      <c r="D42" s="53">
        <v>0</v>
      </c>
    </row>
    <row r="43" spans="2:5" ht="21" x14ac:dyDescent="0.35">
      <c r="B43" s="51" t="s">
        <v>33</v>
      </c>
      <c r="C43" s="52">
        <v>0</v>
      </c>
      <c r="D43" s="53">
        <v>0</v>
      </c>
    </row>
    <row r="44" spans="2:5" ht="21" x14ac:dyDescent="0.35">
      <c r="B44" s="51" t="s">
        <v>34</v>
      </c>
      <c r="C44" s="52">
        <v>0</v>
      </c>
      <c r="D44" s="53">
        <v>0</v>
      </c>
    </row>
    <row r="45" spans="2:5" ht="21" x14ac:dyDescent="0.35">
      <c r="B45" s="51" t="s">
        <v>35</v>
      </c>
      <c r="C45" s="52">
        <v>0</v>
      </c>
      <c r="D45" s="53">
        <v>0</v>
      </c>
    </row>
    <row r="46" spans="2:5" ht="21" x14ac:dyDescent="0.35">
      <c r="B46" s="48" t="s">
        <v>36</v>
      </c>
      <c r="C46" s="49">
        <f>+C47+C48+C49+C50+C51+C52</f>
        <v>0</v>
      </c>
      <c r="D46" s="50">
        <v>0</v>
      </c>
    </row>
    <row r="47" spans="2:5" ht="21" x14ac:dyDescent="0.35">
      <c r="B47" s="51" t="s">
        <v>37</v>
      </c>
      <c r="C47" s="52">
        <v>0</v>
      </c>
      <c r="D47" s="53">
        <v>0</v>
      </c>
    </row>
    <row r="48" spans="2:5" ht="21" x14ac:dyDescent="0.35">
      <c r="B48" s="51" t="s">
        <v>38</v>
      </c>
      <c r="C48" s="52">
        <v>0</v>
      </c>
      <c r="D48" s="53">
        <v>0</v>
      </c>
    </row>
    <row r="49" spans="2:4" ht="21" x14ac:dyDescent="0.35">
      <c r="B49" s="51" t="s">
        <v>39</v>
      </c>
      <c r="C49" s="52">
        <v>0</v>
      </c>
      <c r="D49" s="53">
        <v>0</v>
      </c>
    </row>
    <row r="50" spans="2:4" ht="21" x14ac:dyDescent="0.35">
      <c r="B50" s="51" t="s">
        <v>40</v>
      </c>
      <c r="C50" s="52">
        <v>0</v>
      </c>
      <c r="D50" s="53">
        <v>0</v>
      </c>
    </row>
    <row r="51" spans="2:4" ht="21" x14ac:dyDescent="0.35">
      <c r="B51" s="51" t="s">
        <v>41</v>
      </c>
      <c r="C51" s="52">
        <v>0</v>
      </c>
      <c r="D51" s="53">
        <v>0</v>
      </c>
    </row>
    <row r="52" spans="2:4" ht="21" x14ac:dyDescent="0.35">
      <c r="B52" s="51" t="s">
        <v>42</v>
      </c>
      <c r="C52" s="52">
        <v>0</v>
      </c>
      <c r="D52" s="53">
        <v>0</v>
      </c>
    </row>
    <row r="53" spans="2:4" ht="21" x14ac:dyDescent="0.35">
      <c r="B53" s="48" t="s">
        <v>43</v>
      </c>
      <c r="C53" s="49">
        <f>+C54+C55+C56+C57+C58+C59+C60+C61+C62</f>
        <v>4119000</v>
      </c>
      <c r="D53" s="50">
        <v>0</v>
      </c>
    </row>
    <row r="54" spans="2:4" ht="21" x14ac:dyDescent="0.35">
      <c r="B54" s="51" t="s">
        <v>44</v>
      </c>
      <c r="C54" s="52">
        <v>3159000</v>
      </c>
      <c r="D54" s="53">
        <v>0</v>
      </c>
    </row>
    <row r="55" spans="2:4" ht="21" x14ac:dyDescent="0.35">
      <c r="B55" s="51" t="s">
        <v>45</v>
      </c>
      <c r="C55" s="52">
        <v>400382</v>
      </c>
      <c r="D55" s="53">
        <v>0</v>
      </c>
    </row>
    <row r="56" spans="2:4" ht="21" x14ac:dyDescent="0.35">
      <c r="B56" s="51" t="s">
        <v>46</v>
      </c>
      <c r="C56" s="52">
        <v>20000</v>
      </c>
      <c r="D56" s="53">
        <v>0</v>
      </c>
    </row>
    <row r="57" spans="2:4" ht="21" x14ac:dyDescent="0.35">
      <c r="B57" s="51" t="s">
        <v>47</v>
      </c>
      <c r="C57" s="52">
        <v>150000</v>
      </c>
      <c r="D57" s="53">
        <v>0</v>
      </c>
    </row>
    <row r="58" spans="2:4" ht="21" x14ac:dyDescent="0.35">
      <c r="B58" s="51" t="s">
        <v>48</v>
      </c>
      <c r="C58" s="52">
        <v>151510</v>
      </c>
      <c r="D58" s="53">
        <v>0</v>
      </c>
    </row>
    <row r="59" spans="2:4" ht="21" x14ac:dyDescent="0.35">
      <c r="B59" s="51" t="s">
        <v>49</v>
      </c>
      <c r="C59" s="52">
        <v>178000</v>
      </c>
      <c r="D59" s="53">
        <v>0</v>
      </c>
    </row>
    <row r="60" spans="2:4" ht="21" x14ac:dyDescent="0.35">
      <c r="B60" s="51" t="s">
        <v>50</v>
      </c>
      <c r="C60" s="52">
        <v>0</v>
      </c>
      <c r="D60" s="53">
        <v>0</v>
      </c>
    </row>
    <row r="61" spans="2:4" ht="21" x14ac:dyDescent="0.35">
      <c r="B61" s="51" t="s">
        <v>51</v>
      </c>
      <c r="C61" s="52">
        <v>50000</v>
      </c>
      <c r="D61" s="53">
        <v>0</v>
      </c>
    </row>
    <row r="62" spans="2:4" ht="21" x14ac:dyDescent="0.35">
      <c r="B62" s="51" t="s">
        <v>52</v>
      </c>
      <c r="C62" s="52">
        <v>10108</v>
      </c>
      <c r="D62" s="53">
        <v>0</v>
      </c>
    </row>
    <row r="63" spans="2:4" ht="21" x14ac:dyDescent="0.35">
      <c r="B63" s="48" t="s">
        <v>53</v>
      </c>
      <c r="C63" s="49">
        <f>+C64+C65+C66+C67</f>
        <v>100000</v>
      </c>
      <c r="D63" s="50">
        <v>0</v>
      </c>
    </row>
    <row r="64" spans="2:4" ht="21" x14ac:dyDescent="0.35">
      <c r="B64" s="51" t="s">
        <v>54</v>
      </c>
      <c r="C64" s="52">
        <v>100000</v>
      </c>
      <c r="D64" s="53">
        <v>0</v>
      </c>
    </row>
    <row r="65" spans="2:4" ht="21" x14ac:dyDescent="0.35">
      <c r="B65" s="51" t="s">
        <v>55</v>
      </c>
      <c r="C65" s="53">
        <v>0</v>
      </c>
      <c r="D65" s="53">
        <v>0</v>
      </c>
    </row>
    <row r="66" spans="2:4" ht="21" x14ac:dyDescent="0.35">
      <c r="B66" s="51" t="s">
        <v>56</v>
      </c>
      <c r="C66" s="53">
        <v>0</v>
      </c>
      <c r="D66" s="53">
        <v>0</v>
      </c>
    </row>
    <row r="67" spans="2:4" ht="42" x14ac:dyDescent="0.35">
      <c r="B67" s="57" t="s">
        <v>57</v>
      </c>
      <c r="C67" s="53">
        <v>0</v>
      </c>
      <c r="D67" s="53">
        <v>0</v>
      </c>
    </row>
    <row r="68" spans="2:4" ht="21" x14ac:dyDescent="0.35">
      <c r="B68" s="48" t="s">
        <v>58</v>
      </c>
      <c r="C68" s="50">
        <f>+C69+C70</f>
        <v>0</v>
      </c>
      <c r="D68" s="50">
        <v>0</v>
      </c>
    </row>
    <row r="69" spans="2:4" ht="21" x14ac:dyDescent="0.35">
      <c r="B69" s="51" t="s">
        <v>59</v>
      </c>
      <c r="C69" s="53">
        <v>0</v>
      </c>
      <c r="D69" s="53">
        <v>0</v>
      </c>
    </row>
    <row r="70" spans="2:4" ht="21" x14ac:dyDescent="0.35">
      <c r="B70" s="51" t="s">
        <v>60</v>
      </c>
      <c r="C70" s="53">
        <v>0</v>
      </c>
      <c r="D70" s="53">
        <v>0</v>
      </c>
    </row>
    <row r="71" spans="2:4" ht="21" x14ac:dyDescent="0.35">
      <c r="B71" s="48" t="s">
        <v>61</v>
      </c>
      <c r="C71" s="50">
        <f>+C72+C73+C74</f>
        <v>0</v>
      </c>
      <c r="D71" s="50">
        <v>0</v>
      </c>
    </row>
    <row r="72" spans="2:4" ht="21" x14ac:dyDescent="0.35">
      <c r="B72" s="51" t="s">
        <v>62</v>
      </c>
      <c r="C72" s="53">
        <v>0</v>
      </c>
      <c r="D72" s="53">
        <v>0</v>
      </c>
    </row>
    <row r="73" spans="2:4" ht="21" x14ac:dyDescent="0.35">
      <c r="B73" s="51" t="s">
        <v>63</v>
      </c>
      <c r="C73" s="53">
        <v>0</v>
      </c>
      <c r="D73" s="53">
        <v>0</v>
      </c>
    </row>
    <row r="74" spans="2:4" ht="21" x14ac:dyDescent="0.35">
      <c r="B74" s="51" t="s">
        <v>64</v>
      </c>
      <c r="C74" s="53">
        <v>0</v>
      </c>
      <c r="D74" s="53">
        <v>0</v>
      </c>
    </row>
    <row r="75" spans="2:4" ht="21" x14ac:dyDescent="0.35">
      <c r="B75" s="45" t="s">
        <v>67</v>
      </c>
      <c r="C75" s="47">
        <f>+C76+C79</f>
        <v>0</v>
      </c>
      <c r="D75" s="47">
        <v>0</v>
      </c>
    </row>
    <row r="76" spans="2:4" ht="24.75" customHeight="1" x14ac:dyDescent="0.35">
      <c r="B76" s="48" t="s">
        <v>68</v>
      </c>
      <c r="C76" s="50">
        <f>+C77+C78</f>
        <v>0</v>
      </c>
      <c r="D76" s="50">
        <v>0</v>
      </c>
    </row>
    <row r="77" spans="2:4" ht="21" x14ac:dyDescent="0.35">
      <c r="B77" s="51" t="s">
        <v>69</v>
      </c>
      <c r="C77" s="53">
        <v>0</v>
      </c>
      <c r="D77" s="53">
        <v>0</v>
      </c>
    </row>
    <row r="78" spans="2:4" ht="21" x14ac:dyDescent="0.35">
      <c r="B78" s="51" t="s">
        <v>70</v>
      </c>
      <c r="C78" s="53">
        <v>0</v>
      </c>
      <c r="D78" s="53">
        <v>0</v>
      </c>
    </row>
    <row r="79" spans="2:4" ht="21" x14ac:dyDescent="0.35">
      <c r="B79" s="48" t="s">
        <v>71</v>
      </c>
      <c r="C79" s="50">
        <f>+C80+C81</f>
        <v>0</v>
      </c>
      <c r="D79" s="50">
        <v>0</v>
      </c>
    </row>
    <row r="80" spans="2:4" ht="21" x14ac:dyDescent="0.35">
      <c r="B80" s="51" t="s">
        <v>72</v>
      </c>
      <c r="C80" s="53">
        <v>0</v>
      </c>
      <c r="D80" s="53">
        <v>0</v>
      </c>
    </row>
    <row r="81" spans="2:4" ht="21" x14ac:dyDescent="0.35">
      <c r="B81" s="51" t="s">
        <v>73</v>
      </c>
      <c r="C81" s="53">
        <v>0</v>
      </c>
      <c r="D81" s="53">
        <v>0</v>
      </c>
    </row>
    <row r="82" spans="2:4" ht="21" x14ac:dyDescent="0.35">
      <c r="B82" s="48" t="s">
        <v>74</v>
      </c>
      <c r="C82" s="50">
        <f>+C83</f>
        <v>0</v>
      </c>
      <c r="D82" s="50">
        <v>0</v>
      </c>
    </row>
    <row r="83" spans="2:4" ht="21" x14ac:dyDescent="0.35">
      <c r="B83" s="51" t="s">
        <v>75</v>
      </c>
      <c r="C83" s="53">
        <v>0</v>
      </c>
      <c r="D83" s="53">
        <v>0</v>
      </c>
    </row>
    <row r="84" spans="2:4" ht="21" x14ac:dyDescent="0.35">
      <c r="B84" s="36" t="s">
        <v>96</v>
      </c>
      <c r="C84" s="37">
        <f>+C75+C10</f>
        <v>191121879</v>
      </c>
      <c r="D84" s="37">
        <f>+D75+D10</f>
        <v>0</v>
      </c>
    </row>
    <row r="85" spans="2:4" ht="21" x14ac:dyDescent="0.35">
      <c r="B85" s="54" t="s">
        <v>98</v>
      </c>
      <c r="C85" s="54"/>
      <c r="D85" s="54"/>
    </row>
    <row r="86" spans="2:4" ht="21" x14ac:dyDescent="0.35">
      <c r="B86" s="54"/>
      <c r="C86" s="54"/>
      <c r="D86" s="54"/>
    </row>
    <row r="87" spans="2:4" ht="21" x14ac:dyDescent="0.35">
      <c r="B87" s="54"/>
      <c r="C87" s="54"/>
      <c r="D87" s="54"/>
    </row>
    <row r="88" spans="2:4" ht="21" x14ac:dyDescent="0.35">
      <c r="B88" s="54"/>
      <c r="C88" s="54"/>
      <c r="D88" s="54"/>
    </row>
    <row r="89" spans="2:4" ht="28.5" customHeight="1" x14ac:dyDescent="0.35">
      <c r="B89" s="59" t="s">
        <v>112</v>
      </c>
      <c r="C89" s="21"/>
    </row>
    <row r="90" spans="2:4" ht="27" customHeight="1" x14ac:dyDescent="0.35">
      <c r="B90" s="59" t="s">
        <v>113</v>
      </c>
      <c r="C90" s="21"/>
    </row>
    <row r="91" spans="2:4" ht="19.5" customHeight="1" x14ac:dyDescent="0.35">
      <c r="B91" s="59" t="s">
        <v>108</v>
      </c>
    </row>
    <row r="92" spans="2:4" ht="24.75" customHeight="1" x14ac:dyDescent="0.35">
      <c r="B92" s="59" t="s">
        <v>114</v>
      </c>
      <c r="C92" s="21"/>
    </row>
    <row r="93" spans="2:4" ht="21" x14ac:dyDescent="0.35">
      <c r="B93" s="54" t="s">
        <v>109</v>
      </c>
      <c r="C93" s="21"/>
    </row>
    <row r="94" spans="2:4" ht="21" x14ac:dyDescent="0.35">
      <c r="B94" s="59" t="s">
        <v>110</v>
      </c>
      <c r="C94" s="21"/>
    </row>
    <row r="95" spans="2:4" ht="21" x14ac:dyDescent="0.35">
      <c r="B95" s="54" t="s">
        <v>111</v>
      </c>
      <c r="C95" s="21"/>
    </row>
    <row r="96" spans="2:4" ht="17.25" x14ac:dyDescent="0.3">
      <c r="B96" s="21"/>
      <c r="C96" s="21"/>
    </row>
    <row r="97" spans="1:6" ht="17.25" x14ac:dyDescent="0.3">
      <c r="B97" s="21"/>
      <c r="C97" s="21"/>
    </row>
    <row r="98" spans="1:6" ht="17.25" x14ac:dyDescent="0.3">
      <c r="B98" s="21"/>
      <c r="C98" s="21"/>
    </row>
    <row r="99" spans="1:6" ht="17.25" x14ac:dyDescent="0.3">
      <c r="B99" s="21"/>
      <c r="C99" s="21"/>
    </row>
    <row r="100" spans="1:6" x14ac:dyDescent="0.25">
      <c r="A100" s="58"/>
    </row>
    <row r="101" spans="1:6" ht="20.25" x14ac:dyDescent="0.3">
      <c r="B101" s="55" t="s">
        <v>102</v>
      </c>
      <c r="C101" s="75" t="s">
        <v>99</v>
      </c>
      <c r="D101" s="75"/>
      <c r="E101" s="42"/>
      <c r="F101" s="42"/>
    </row>
    <row r="102" spans="1:6" ht="20.25" x14ac:dyDescent="0.3">
      <c r="B102" s="55" t="s">
        <v>103</v>
      </c>
      <c r="C102" s="75" t="s">
        <v>100</v>
      </c>
      <c r="D102" s="75"/>
      <c r="E102" s="42"/>
      <c r="F102" s="42"/>
    </row>
    <row r="103" spans="1:6" ht="20.25" x14ac:dyDescent="0.3">
      <c r="B103" s="55" t="s">
        <v>104</v>
      </c>
      <c r="C103" s="75" t="s">
        <v>101</v>
      </c>
      <c r="D103" s="75"/>
      <c r="E103" s="42"/>
      <c r="F103" s="42"/>
    </row>
    <row r="104" spans="1:6" ht="21" x14ac:dyDescent="0.35">
      <c r="B104" s="54"/>
      <c r="C104" s="56"/>
      <c r="D104" s="56"/>
      <c r="E104" s="44"/>
      <c r="F104" s="44"/>
    </row>
    <row r="105" spans="1:6" ht="20.25" x14ac:dyDescent="0.3">
      <c r="B105" s="75" t="s">
        <v>105</v>
      </c>
      <c r="C105" s="75"/>
      <c r="D105" s="75"/>
      <c r="E105" s="44"/>
      <c r="F105" s="44"/>
    </row>
    <row r="106" spans="1:6" ht="20.25" x14ac:dyDescent="0.3">
      <c r="B106" s="75" t="s">
        <v>106</v>
      </c>
      <c r="C106" s="75"/>
      <c r="D106" s="75"/>
      <c r="E106" s="42"/>
      <c r="F106" s="44"/>
    </row>
    <row r="107" spans="1:6" ht="20.25" x14ac:dyDescent="0.25">
      <c r="B107" s="74" t="s">
        <v>107</v>
      </c>
      <c r="C107" s="74"/>
      <c r="D107" s="74"/>
      <c r="E107" s="43"/>
      <c r="F107" s="44"/>
    </row>
    <row r="108" spans="1:6" ht="21" x14ac:dyDescent="0.35">
      <c r="B108" s="54"/>
      <c r="C108" s="54"/>
      <c r="D108" s="54"/>
    </row>
  </sheetData>
  <mergeCells count="15">
    <mergeCell ref="B2:D2"/>
    <mergeCell ref="B107:D107"/>
    <mergeCell ref="B105:D105"/>
    <mergeCell ref="B106:D106"/>
    <mergeCell ref="B3:D3"/>
    <mergeCell ref="B4:D4"/>
    <mergeCell ref="B5:D5"/>
    <mergeCell ref="B6:D6"/>
    <mergeCell ref="B7:D7"/>
    <mergeCell ref="B8:B9"/>
    <mergeCell ref="C8:C9"/>
    <mergeCell ref="D8:D9"/>
    <mergeCell ref="C103:D103"/>
    <mergeCell ref="C101:D101"/>
    <mergeCell ref="C102:D102"/>
  </mergeCells>
  <pageMargins left="0.7" right="0.7" top="0.25" bottom="0.69" header="0.26" footer="0.66"/>
  <pageSetup paperSize="9" scale="5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2024</vt:lpstr>
      <vt:lpstr>'P1 Presupuesto Aprobado'!Print_Area</vt:lpstr>
      <vt:lpstr>'P1 Presupuesto Aprobado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2024-03-22T20:11:46Z</cp:lastPrinted>
  <dcterms:created xsi:type="dcterms:W3CDTF">2021-07-29T18:58:50Z</dcterms:created>
  <dcterms:modified xsi:type="dcterms:W3CDTF">2024-03-26T19:19:14Z</dcterms:modified>
</cp:coreProperties>
</file>