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institucionesestatales-my.sharepoint.com/personal/j_collado_riego_gob_do/Documents/INFORMES/Informe de ejecusión física financiera/2024/Trimestral/Informe Físico - Financiero/3er trim/"/>
    </mc:Choice>
  </mc:AlternateContent>
  <xr:revisionPtr revIDLastSave="34" documentId="13_ncr:1_{171AE6A9-78D3-4197-960D-7DEA10CD8D48}" xr6:coauthVersionLast="47" xr6:coauthVersionMax="47" xr10:uidLastSave="{DADF87C8-0903-47A8-9B2A-22ED254F9F56}"/>
  <bookViews>
    <workbookView xWindow="-104" yWindow="-104" windowWidth="22326" windowHeight="11947" xr2:uid="{00000000-000D-0000-FFFF-FFFF00000000}"/>
  </bookViews>
  <sheets>
    <sheet name="Informe Fisico Financ. TIII" sheetId="1" r:id="rId1"/>
  </sheets>
  <definedNames>
    <definedName name="_xlnm.Print_Area" localSheetId="0">'Informe Fisico Financ. TIII'!$A$1:$J$65</definedName>
    <definedName name="_xlnm.Print_Titles" localSheetId="0">'Informe Fisico Financ. TIII'!$1:$3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J31" i="1"/>
  <c r="I31" i="1"/>
  <c r="J30" i="1"/>
  <c r="J29" i="1"/>
  <c r="I25" i="1"/>
</calcChain>
</file>

<file path=xl/sharedStrings.xml><?xml version="1.0" encoding="utf-8"?>
<sst xmlns="http://schemas.openxmlformats.org/spreadsheetml/2006/main" count="92" uniqueCount="85">
  <si>
    <t>Código</t>
  </si>
  <si>
    <t>Documento Relacionado</t>
  </si>
  <si>
    <t>Fecha Versión</t>
  </si>
  <si>
    <t>Versión</t>
  </si>
  <si>
    <t>DEC-FOR013</t>
  </si>
  <si>
    <t>I -Información Institucional</t>
  </si>
  <si>
    <t>I.I - Completar los Datos Requeridos sobre la Institución</t>
  </si>
  <si>
    <t>Capítulo</t>
  </si>
  <si>
    <t>0210 - Ministerio de Agricultura</t>
  </si>
  <si>
    <t>Subcapítulo</t>
  </si>
  <si>
    <t>01 - Ministerio de Agricultura</t>
  </si>
  <si>
    <t>Unidad Ejecutora</t>
  </si>
  <si>
    <t>0005 - Dirección Ejecutiva de la Comisión de Fomento a la Tecnificación del Sistema Nacional de Riego</t>
  </si>
  <si>
    <t>Misión</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</si>
  <si>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</si>
  <si>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Visión</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</si>
  <si>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</si>
  <si>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II. Contribución a la Estrategia Nacional de Desarrollo</t>
  </si>
  <si>
    <t>Eje Estratégico:</t>
  </si>
  <si>
    <t>DESARROLLO PRODUCTIVO</t>
  </si>
  <si>
    <t>Objetivo General:</t>
  </si>
  <si>
    <t>Estructura productiva sectorial y territorialmente adecuada, integrada competitivamente a la economía global y que aprovecha las oportunidades del mercado local</t>
  </si>
  <si>
    <t>Objetivo(s) Específico(s):</t>
  </si>
  <si>
    <t>3.5.3</t>
  </si>
  <si>
    <t>Elevar la productividad, competitividad y sostenibilidad ambiental y financiera de las cadenas agroproductivas, a fin de contribuir a la seguridad alimentaria, aprovechar el potencial exportador y generar empleo e ingresos para la población rural</t>
  </si>
  <si>
    <t>III. Información del Programa</t>
  </si>
  <si>
    <t>Nombre:</t>
  </si>
  <si>
    <t>Fomento del uso eficiente y racional del agua para la agricultura</t>
  </si>
  <si>
    <t>Descripción:</t>
  </si>
  <si>
    <t>Consiste en la Instalación de sistemas de riego tecnificado en terrenos utilizados para la agricultura intensiva, capacitación  y asistencia técnica en el uso y mantenimiento de los sistemas de riego.</t>
  </si>
  <si>
    <t>Productores agrícolas dueños de terreno con potencial para la agricultura intensiva y ubicados en las zonas o demarcaciones en alerta hídrica.</t>
  </si>
  <si>
    <t>Resultado Asociado:</t>
  </si>
  <si>
    <t>Aumentar la cantidad la cantidad de tareas de tierras agrícolas con sistemas de riego presurizado en los predios de los productores de 477,000 tareas de tierra tecnificada en 2022 a 677,000 en 2025.</t>
  </si>
  <si>
    <t>IV. Formulación y Ejecución Física-Financiera</t>
  </si>
  <si>
    <t>IV.I - Desempeño Financiero</t>
  </si>
  <si>
    <t>Presupuesto Inicial</t>
  </si>
  <si>
    <t>Presupuesto Vigente</t>
  </si>
  <si>
    <t>Presupuesto Ejecutado</t>
  </si>
  <si>
    <t>Porcentaje de Ejecución (ejecutado/vigente)</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</si>
  <si>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</si>
  <si>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</si>
  <si>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</si>
  <si>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</si>
  <si>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</si>
  <si>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</si>
  <si>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</si>
  <si>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</si>
  <si>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</si>
  <si>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</si>
  <si>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</si>
  <si>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</si>
  <si>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I=E/C</t>
  </si>
  <si>
    <t>Financiero 
(%) 
J=H/D</t>
  </si>
  <si>
    <t>Productores agrícolas con terreno con riego tecnificado</t>
  </si>
  <si>
    <t>Número de tareas de tierra tecnificadas</t>
  </si>
  <si>
    <t>N/A</t>
  </si>
  <si>
    <t>Productores agrícolas reciben capacitación sobre el uso y mantenimiento de sistemas de riego</t>
  </si>
  <si>
    <t>Número de productores capacitados</t>
  </si>
  <si>
    <t>Organizaciones públicas y privadas y productores agrícolas reciben asesoría y asistencia técnica para la modernización de regadíos</t>
  </si>
  <si>
    <t>Número de asesorías y asistencias técnicas</t>
  </si>
  <si>
    <t>V. Análisis de los Logros y Desviaciones</t>
  </si>
  <si>
    <t>V.I - Información de Logros y Desviaciones por Producto</t>
  </si>
  <si>
    <t xml:space="preserve">Producto: </t>
  </si>
  <si>
    <t>7757 - Productores agrícolas con terrenos con riego tecnificado.</t>
  </si>
  <si>
    <t xml:space="preserve">Descripción del Producto: </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</si>
  <si>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</si>
  <si>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Logros Alcanzados:</t>
  </si>
  <si>
    <t>Causas y Justificación del Desvío:</t>
  </si>
  <si>
    <t>Producto:</t>
  </si>
  <si>
    <t>7758 - Productores agrícolas reciben Capacitación y Asistencia Técnica para la Tecnificación.</t>
  </si>
  <si>
    <t>Consiste en la transferencia de conocimiento y concientización sobre el uso eficiente del agua, el correcto uso y mantenimiento de  los sistemas de riego presurizados.</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</si>
  <si>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</si>
  <si>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</si>
  <si>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 xml:space="preserve">VI. I - De acuerdo a los eventos presentados durante la ejecución del producto, ¿qué aspecto puede mejorarse? </t>
  </si>
  <si>
    <t>1. Realizar estimaciones más precisas para la programación tanto física como financiera, considerando las partidas devengadas y así evitar inconsistencias significativas entre lo programado y  lo ejecutado.                                                                                                                                                                                                                                                                                                                                                                                                                                                                                                                                                                        
2. Actualizar  la descripción del Fidecomiso de Fomento a la Tecnificación del Sistema Nacional de Riego, habilitándolo para que pueda recibir fondos de instituciones y organizaciones sin ánimo de lucro y de organizaciones internacionales, durante el año 2024,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actividades que se realizan de manera rrecurrente y que no está siendo vinculada a la producción fisica institucional.</t>
  </si>
  <si>
    <t>Para el año 2024, la meta física programada es de 15,000 tareas de tierras tecnificadas, sin embargo para el tercer trimestre  no hay programación en la meta física.
Para el  tercer trimestre del año,  la ejecución financiera vinculada a este  producto institucional fue de RD$ 9,098,732.04 (nueve millones noventa y ocho mil dos mil setecientos treinta y dos pesos con 04/100) representando un 74.03% con respecto al total  programado en el referido trimestre.</t>
  </si>
  <si>
    <r>
      <t>Beneficiarios:</t>
    </r>
    <r>
      <rPr>
        <sz val="16.5"/>
        <color rgb="FF000000"/>
        <rFont val="Century Gothic"/>
        <family val="2"/>
      </rPr>
      <t xml:space="preserve"> </t>
    </r>
  </si>
  <si>
    <r>
      <t xml:space="preserve">VI. </t>
    </r>
    <r>
      <rPr>
        <b/>
        <sz val="16.5"/>
        <color theme="0"/>
        <rFont val="Century Gothic"/>
        <family val="2"/>
      </rPr>
      <t>Oportunidades de Mejora</t>
    </r>
  </si>
  <si>
    <r>
      <rPr>
        <b/>
        <sz val="16.5"/>
        <rFont val="Calibri"/>
        <family val="2"/>
      </rPr>
      <t>Nota:</t>
    </r>
    <r>
      <rPr>
        <sz val="16.5"/>
        <rFont val="Calibri"/>
        <family val="2"/>
      </rPr>
      <t xml:space="preserve"> Las secciones III, IV, V y VI deben ser repetidas, la misma cantidad de programas sustantivos (codificados desde 11 al 95) que tenga la unidad ejecutora</t>
    </r>
  </si>
  <si>
    <r>
      <t>Para el año 2024, la meta física programada es de 2,900 productores capacitados, de lo cual se programó para el tercer trimestre del año 900 personas capacitadas, en este período mencionado  se lograron impactar a 1,507 beneficiarios, alcanzando un 1</t>
    </r>
    <r>
      <rPr>
        <i/>
        <sz val="16.5"/>
        <rFont val="Calibri"/>
        <family val="2"/>
        <scheme val="minor"/>
      </rPr>
      <t>67%</t>
    </r>
    <r>
      <rPr>
        <i/>
        <sz val="16.5"/>
        <color rgb="FFFF0000"/>
        <rFont val="Calibri"/>
        <family val="2"/>
        <scheme val="minor"/>
      </rPr>
      <t xml:space="preserve"> </t>
    </r>
    <r>
      <rPr>
        <i/>
        <sz val="16.5"/>
        <color theme="1"/>
        <rFont val="Calibri"/>
        <family val="2"/>
        <scheme val="minor"/>
      </rPr>
      <t>de lo programado, de los cuales 1,045 fueron hombres y 462 mujeres. Se impartieron 13 capacitaciones en la Región Valdesia, beneficiando a 261 personas; 11 capacitaciones en la Región  Nordeste, beneficiando a 149 personas; 7 capacitación en la Región Cibao Noroeste, beneficiando a 257 personas; 5 capacitaciones en la Región Ozama, beneficiando a 287 personas; 15 Capacitación en la Región de El Valle, beneficiando a 282 personas; 4 capacitaciones en la Region Cibao Norte, beneficiando a 137 personas; 4 Capacitación en al Región Enriquillo, beneficiando a 134 personas; 4 Capacitación en al Región Cibao Sur, beneficiando a 53 personas y 1 Capacitación en al Región Higuamo, beneficiando a 41 personas.
Para el  periodo julio-septiembre, la ejecución financiera vinculada a este producto institucional fué de RD$1,518,488.75 (Un millón quinientos diez  y ocho mil cuatrocientos ochenta y ocho pesos con 75/100) representando un 60.74% del total  programado en el trimestre.</t>
    </r>
  </si>
  <si>
    <t>Para el tercer trimestre del 2024, la ejecución física de este producto presentó un una sobre ejecución de 67%, debido, en primera instancia, al conocimiento del producto de capacitación en el entorno agropecuario,lo que probocó un aumento en las solicitudes, además, se realizaron procesos con la inclusión de tecnologías que permitieron la capacitación a distancia accediendo a una mayor cantidad de personas, por otro lado, los organismos públicos, privados y de la sociedad civil tuvieron una mayor aceptación de este producto, realizando convocatorias con muchos participantes.
La ejecución financiera de este producto, durante el periodo julio-septiembre fue menor al monto programado, exhibiendo un desvío monetario de RD$981,511.25, debido a baja ejecución en pago de viáticos atado a esta producción fisica producto de la implementación de procesos de capacitación virtuales, además de la reducción de ejecución de diversas cuentas de materiales, suministros y adquicisón de activos en este período.</t>
  </si>
  <si>
    <r>
      <t>Para el año 2024, la meta física programada es de 150 asesorías y asistencias técnicas,  de lo cual se programó para el trimestre Julio  Septiembre,  un total de 38 Asesorarías y asistencias técnicas,  para este período la ejecución de este producto fue de 66 Asesorías y Asistencias Técnicas realizadas a productores, lo que representa un cumplimiento de</t>
    </r>
    <r>
      <rPr>
        <i/>
        <sz val="16.5"/>
        <rFont val="Calibri"/>
        <family val="2"/>
        <scheme val="minor"/>
      </rPr>
      <t xml:space="preserve"> 146.67%. </t>
    </r>
    <r>
      <rPr>
        <i/>
        <sz val="16.5"/>
        <color theme="1"/>
        <rFont val="Calibri"/>
        <family val="2"/>
        <scheme val="minor"/>
      </rPr>
      <t>18 de las asistencias fueron realizadas en la Región Cibao Noroeste (27.27%), 25 asistencias en la Región de el Valle (37.88%), 14 asistencia en la Región Enrriquillo (21.21%), 4 asistencias en la Región de Valdesia (6.6%), 2 asistencias en la Región Cibao Norte (3%), 2 asistencias en la Región Cibao Sur (3%) y 1 asesoría en la Región Cibao Nordeste (1.52%)
Para el  periodo julio-septiembre, la ejecución financiera vinculada a este producto institucional fue de RD$7,163,164.16 (Siete millones ciento secenta y tres mil ciento sesenta y cuatro pesos con 16/100) representando un 73.85% del total  programado en el referido trimestre.</t>
    </r>
  </si>
  <si>
    <t>Para el tercer trimestre del 2024, respecto a la meta física programada hay una sobre ejecución correspondiente a 46.67% , esto puede explicarse por  el aumento de las solicitudes de asistencia técnica, producto del conocimiento que se tiene de la institución y de los productos que oferta en el marco del acuerdo con el Banco Agrícola y las asistencias técnicas exitosas realizadas a diferentes organizaciones públicas, privadas y de la sociedad civil, lo que ha dado una buena reputación la institución.
El monto ejecutado en este producto, durante este  trimestre fue menor a lo programado, exhibiendo un desvío monetario por un monto de RD$2,536,835.84  debido a minima ejecución financiera en pago de viáticos consecuencia de la implementación de este producto en conjunto con las capacitaciones lo que ha eficientizado el uso de los recursos, de igual forma el proceso de selección y contratación del personal de nuevo ingreso no finalizó dentro del periodo planificado por Recursos Humanos por razones propias del proceso ( perfiles adecuados a los cargos, aprobaciones del órgano rector MAP, entre otras), también ha surgido salidas de personal.</t>
  </si>
  <si>
    <t>Informe de Evaluación Mensual de las Metas Físicas-Financieras
julio - septiembre 2024</t>
  </si>
  <si>
    <t xml:space="preserve">Durante el trimestre julio - septiembre 2024, la institución está incursionando en diferentes actividades orientadas a fortalecer las capacidades internas y desarrollar esquemas que ayuden a establecer las bases para la implementación del producto por vías alternativas al fideicomiso, además de la realizacion de levantamientos que faciliten la identificación de potencial de tecnificación. En ese sentido se realizaron descensos, asociados al Proyecto de Construcción de la Presa de Monte Grande, con el fin de realizar estudios topográficos que permitan determinar las parcelas e identificar la factibilidad de implementación de tecnologías de riego a los productores ubicados en la zona de influencia de la presa.
En cuanto a la ejecución financiera, para este tercer trimestre del año, el monto ejecutado fue menor a lo programado, por lo que existe un desvío monetario de (RD$3,192,317.96) significando esto un ahorro presupuestario, debido a que surgieron salidas de personal en dicho producto,  a la vez de que existe baja ejecución en la cuenta de viáticos por cambio en el procedimiento de liquidación de viáticos lo que ha provocado una diminución de gastos en este concepto, entre otras cuentas no ejecutadas en adquición de bienes y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</si>
</sst>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3" x14ac:knownFonts="1">
    <font>
      <sz val="11"/>
      <color theme="1"/>
      <name val="Calibri"/>
      <family val="2"/>
      <scheme val="minor"/>
    </font>
    <font>
      <sz val="11"/>
      <color theme="1"/>
      <name val="Calibri"/>
      <family val="2"/>
      <scheme val="minor"/>
    </font>
    <font>
      <sz val="8"/>
      <name val="Calibri"/>
      <family val="2"/>
      <scheme val="minor"/>
    </font>
    <font>
      <b/>
      <sz val="16"/>
      <color rgb="FF000000"/>
      <name val="Calibri"/>
      <family val="2"/>
      <scheme val="minor"/>
    </font>
    <font>
      <sz val="16"/>
      <color theme="1"/>
      <name val="Calibri"/>
      <family val="2"/>
      <scheme val="minor"/>
    </font>
    <font>
      <i/>
      <sz val="16"/>
      <color theme="1"/>
      <name val="Calibri"/>
      <family val="2"/>
      <scheme val="minor"/>
    </font>
    <font>
      <sz val="16"/>
      <name val="Calibri"/>
      <family val="2"/>
    </font>
    <font>
      <sz val="16"/>
      <color theme="1"/>
      <name val="Times New Roman"/>
      <family val="1"/>
    </font>
    <font>
      <b/>
      <sz val="16"/>
      <color theme="1"/>
      <name val="Times New Roman"/>
      <family val="1"/>
    </font>
    <font>
      <sz val="17"/>
      <color theme="1"/>
      <name val="Calibri"/>
      <family val="2"/>
      <scheme val="minor"/>
    </font>
    <font>
      <sz val="16.5"/>
      <color theme="1"/>
      <name val="Calibri"/>
      <family val="2"/>
      <scheme val="minor"/>
    </font>
    <font>
      <b/>
      <sz val="16.5"/>
      <color rgb="FF000000"/>
      <name val="Calibri"/>
      <family val="2"/>
      <scheme val="minor"/>
    </font>
    <font>
      <sz val="16.5"/>
      <color rgb="FF000000"/>
      <name val="Calibri"/>
      <family val="2"/>
      <scheme val="minor"/>
    </font>
    <font>
      <b/>
      <sz val="16.5"/>
      <color theme="0"/>
      <name val="Calibri"/>
      <family val="2"/>
      <scheme val="minor"/>
    </font>
    <font>
      <b/>
      <sz val="16.5"/>
      <color theme="1"/>
      <name val="Calibri"/>
      <family val="2"/>
      <scheme val="minor"/>
    </font>
    <font>
      <i/>
      <sz val="16.5"/>
      <color theme="1"/>
      <name val="Calibri"/>
      <family val="2"/>
      <scheme val="minor"/>
    </font>
    <font>
      <sz val="16.5"/>
      <color rgb="FF000000"/>
      <name val="Century Gothic"/>
      <family val="2"/>
    </font>
    <font>
      <b/>
      <sz val="16.5"/>
      <name val="Calibri"/>
      <family val="2"/>
    </font>
    <font>
      <sz val="16.5"/>
      <name val="Calibri"/>
      <family val="2"/>
    </font>
    <font>
      <b/>
      <sz val="16.5"/>
      <color rgb="FF000000"/>
      <name val="Calibri"/>
      <family val="2"/>
    </font>
    <font>
      <i/>
      <sz val="16.5"/>
      <color rgb="FFFF0000"/>
      <name val="Calibri"/>
      <family val="2"/>
      <scheme val="minor"/>
    </font>
    <font>
      <i/>
      <sz val="16.5"/>
      <name val="Calibri"/>
      <family val="2"/>
      <scheme val="minor"/>
    </font>
    <font>
      <b/>
      <sz val="16.5"/>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4" fillId="0" borderId="0" xfId="0" applyFont="1"/>
    <xf numFmtId="0" fontId="5" fillId="0" borderId="0" xfId="0" applyFont="1" applyAlignment="1" applyProtection="1">
      <alignment horizontal="left" vertical="center" wrapText="1"/>
      <protection locked="0"/>
    </xf>
    <xf numFmtId="43" fontId="4" fillId="0" borderId="0" xfId="1" applyFont="1"/>
    <xf numFmtId="39" fontId="4" fillId="0" borderId="0" xfId="0" applyNumberFormat="1" applyFont="1"/>
    <xf numFmtId="166" fontId="4" fillId="0" borderId="0" xfId="0" applyNumberFormat="1" applyFont="1"/>
    <xf numFmtId="0" fontId="3" fillId="0" borderId="0" xfId="0" applyFont="1" applyAlignment="1" applyProtection="1">
      <alignment vertical="center" wrapText="1"/>
      <protection locked="0"/>
    </xf>
    <xf numFmtId="0" fontId="3" fillId="0" borderId="16" xfId="0" applyFont="1" applyBorder="1" applyAlignment="1" applyProtection="1">
      <alignment vertical="center" wrapText="1"/>
      <protection locked="0"/>
    </xf>
    <xf numFmtId="0" fontId="6" fillId="0" borderId="0" xfId="0" applyFont="1" applyProtection="1">
      <protection locked="0"/>
    </xf>
    <xf numFmtId="49" fontId="7" fillId="0" borderId="0" xfId="0" applyNumberFormat="1" applyFont="1" applyAlignment="1">
      <alignment horizontal="center" vertical="center"/>
    </xf>
    <xf numFmtId="3" fontId="7" fillId="0" borderId="0" xfId="0" applyNumberFormat="1" applyFont="1" applyAlignment="1">
      <alignment horizontal="center" vertical="center"/>
    </xf>
    <xf numFmtId="43" fontId="7" fillId="0" borderId="0" xfId="1" applyFont="1" applyAlignment="1">
      <alignment horizontal="center" vertical="center"/>
    </xf>
    <xf numFmtId="4" fontId="7" fillId="0" borderId="0" xfId="0" applyNumberFormat="1" applyFont="1" applyAlignment="1">
      <alignment horizontal="center" vertical="center"/>
    </xf>
    <xf numFmtId="0" fontId="7" fillId="0" borderId="0" xfId="0" applyFont="1" applyAlignment="1">
      <alignment horizontal="left" vertical="center" wrapText="1"/>
    </xf>
    <xf numFmtId="43" fontId="8" fillId="0" borderId="0" xfId="1" applyFont="1" applyAlignment="1">
      <alignment horizontal="center" vertical="center"/>
    </xf>
    <xf numFmtId="0" fontId="4" fillId="8" borderId="0" xfId="0" applyFont="1" applyFill="1"/>
    <xf numFmtId="43" fontId="4" fillId="8" borderId="0" xfId="1" applyFont="1" applyFill="1"/>
    <xf numFmtId="39" fontId="0" fillId="0" borderId="0" xfId="0" applyNumberFormat="1"/>
    <xf numFmtId="10" fontId="4" fillId="0" borderId="0" xfId="0" applyNumberFormat="1" applyFont="1"/>
    <xf numFmtId="0" fontId="9" fillId="0" borderId="0" xfId="0" applyFont="1"/>
    <xf numFmtId="0" fontId="10" fillId="0" borderId="0" xfId="0" applyFont="1"/>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164" fontId="12" fillId="0" borderId="11"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1" fillId="0" borderId="16" xfId="0" applyFont="1" applyBorder="1" applyAlignment="1">
      <alignment vertical="center"/>
    </xf>
    <xf numFmtId="0" fontId="14" fillId="0" borderId="16" xfId="0" applyFont="1" applyBorder="1"/>
    <xf numFmtId="0" fontId="10" fillId="6" borderId="18" xfId="0" applyFont="1" applyFill="1" applyBorder="1" applyAlignment="1">
      <alignment horizontal="center" vertical="center" wrapText="1"/>
    </xf>
    <xf numFmtId="0" fontId="10" fillId="6" borderId="18" xfId="0" applyFont="1" applyFill="1" applyBorder="1" applyAlignment="1">
      <alignment horizontal="center" vertical="center"/>
    </xf>
    <xf numFmtId="0" fontId="15" fillId="0" borderId="0" xfId="0" applyFont="1" applyAlignment="1" applyProtection="1">
      <alignment horizontal="left" vertical="center" wrapText="1"/>
      <protection locked="0"/>
    </xf>
    <xf numFmtId="0" fontId="11" fillId="0" borderId="16" xfId="0" applyFont="1" applyBorder="1" applyAlignment="1">
      <alignment vertical="center" wrapText="1"/>
    </xf>
    <xf numFmtId="10" fontId="18" fillId="0" borderId="27" xfId="2" applyNumberFormat="1" applyFont="1" applyFill="1" applyBorder="1" applyAlignment="1" applyProtection="1">
      <alignment horizontal="center" vertical="center" wrapText="1" readingOrder="1"/>
    </xf>
    <xf numFmtId="0" fontId="10" fillId="0" borderId="16" xfId="0" applyFont="1" applyBorder="1"/>
    <xf numFmtId="0" fontId="19" fillId="7" borderId="29" xfId="0" applyFont="1" applyFill="1" applyBorder="1" applyAlignment="1">
      <alignment horizontal="center" vertical="center" wrapText="1" readingOrder="1"/>
    </xf>
    <xf numFmtId="0" fontId="19" fillId="7" borderId="30" xfId="0" applyFont="1" applyFill="1" applyBorder="1" applyAlignment="1">
      <alignment horizontal="center" vertical="center" wrapText="1" readingOrder="1"/>
    </xf>
    <xf numFmtId="0" fontId="19" fillId="7"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center"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0" borderId="27" xfId="2" applyNumberFormat="1" applyFont="1" applyFill="1" applyBorder="1" applyAlignment="1" applyProtection="1">
      <alignment horizontal="center" vertical="center" wrapText="1" readingOrder="1"/>
      <protection locked="0"/>
    </xf>
    <xf numFmtId="0" fontId="18" fillId="8" borderId="32" xfId="0" applyFont="1" applyFill="1" applyBorder="1" applyAlignment="1" applyProtection="1">
      <alignment vertical="top" wrapText="1"/>
      <protection locked="0"/>
    </xf>
    <xf numFmtId="0" fontId="18" fillId="8" borderId="33" xfId="0" applyFont="1" applyFill="1" applyBorder="1" applyAlignment="1" applyProtection="1">
      <alignment vertical="center" wrapText="1"/>
      <protection locked="0"/>
    </xf>
    <xf numFmtId="165" fontId="18" fillId="8" borderId="33" xfId="0" applyNumberFormat="1" applyFont="1" applyFill="1" applyBorder="1" applyAlignment="1" applyProtection="1">
      <alignment horizontal="center" vertical="center" wrapText="1" readingOrder="1"/>
      <protection locked="0"/>
    </xf>
    <xf numFmtId="166" fontId="18" fillId="8" borderId="33" xfId="0" applyNumberFormat="1" applyFont="1" applyFill="1" applyBorder="1" applyAlignment="1" applyProtection="1">
      <alignment horizontal="center" vertical="center" wrapText="1" readingOrder="1"/>
      <protection locked="0"/>
    </xf>
    <xf numFmtId="165" fontId="18" fillId="8" borderId="27" xfId="0" applyNumberFormat="1" applyFont="1" applyFill="1" applyBorder="1" applyAlignment="1" applyProtection="1">
      <alignment horizontal="center" vertical="center" wrapText="1" readingOrder="1"/>
      <protection locked="0"/>
    </xf>
    <xf numFmtId="165" fontId="18" fillId="8" borderId="33" xfId="0" applyNumberFormat="1" applyFont="1" applyFill="1" applyBorder="1" applyAlignment="1" applyProtection="1">
      <alignment horizontal="center" vertical="center" wrapText="1"/>
      <protection locked="0"/>
    </xf>
    <xf numFmtId="9" fontId="18" fillId="8" borderId="27" xfId="2" applyFont="1" applyFill="1" applyBorder="1" applyAlignment="1" applyProtection="1">
      <alignment horizontal="center" vertical="center" wrapText="1" readingOrder="1"/>
      <protection locked="0"/>
    </xf>
    <xf numFmtId="10" fontId="18" fillId="8" borderId="27" xfId="2" applyNumberFormat="1" applyFont="1" applyFill="1" applyBorder="1" applyAlignment="1" applyProtection="1">
      <alignment horizontal="center" vertical="center" wrapText="1" readingOrder="1"/>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center"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10" fontId="18" fillId="0" borderId="41" xfId="2" applyNumberFormat="1" applyFont="1" applyFill="1" applyBorder="1" applyAlignment="1" applyProtection="1">
      <alignment horizontal="center" vertical="center" wrapText="1" readingOrder="1"/>
      <protection locked="0"/>
    </xf>
    <xf numFmtId="10" fontId="18" fillId="0" borderId="41" xfId="2" applyNumberFormat="1" applyFont="1" applyFill="1" applyBorder="1" applyAlignment="1" applyProtection="1">
      <alignment horizontal="center" vertical="center" wrapText="1" readingOrder="1"/>
    </xf>
    <xf numFmtId="0" fontId="11" fillId="0" borderId="42"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8" fillId="0" borderId="0" xfId="0" applyFont="1" applyAlignment="1">
      <alignment horizontal="left" vertical="center" wrapText="1"/>
    </xf>
    <xf numFmtId="0" fontId="18" fillId="0" borderId="0" xfId="0" applyFont="1" applyProtection="1">
      <protection locked="0"/>
    </xf>
    <xf numFmtId="4" fontId="7" fillId="0" borderId="0" xfId="0" applyNumberFormat="1" applyFont="1" applyAlignment="1">
      <alignment horizontal="center" vertical="center"/>
    </xf>
    <xf numFmtId="0" fontId="15" fillId="0" borderId="14" xfId="0" applyFont="1" applyBorder="1" applyAlignment="1" applyProtection="1">
      <alignment horizontal="justify" vertical="center" wrapText="1"/>
      <protection locked="0"/>
    </xf>
    <xf numFmtId="0" fontId="15" fillId="0" borderId="43" xfId="0" applyFont="1" applyBorder="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21" fillId="0" borderId="9"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18" fillId="0" borderId="0" xfId="0" applyFont="1" applyAlignment="1">
      <alignment horizontal="left" vertical="center" wrapText="1"/>
    </xf>
    <xf numFmtId="0" fontId="15"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3" fillId="4" borderId="16" xfId="0" applyFont="1" applyFill="1" applyBorder="1" applyAlignment="1">
      <alignment horizontal="left" vertical="center"/>
    </xf>
    <xf numFmtId="0" fontId="13" fillId="4" borderId="0" xfId="0" applyFont="1" applyFill="1" applyAlignment="1">
      <alignment horizontal="left" vertical="center"/>
    </xf>
    <xf numFmtId="0" fontId="13" fillId="4" borderId="17" xfId="0" applyFont="1" applyFill="1" applyBorder="1" applyAlignment="1">
      <alignment horizontal="left" vertical="center"/>
    </xf>
    <xf numFmtId="0" fontId="14" fillId="5" borderId="16"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7" xfId="0" applyFont="1" applyFill="1" applyBorder="1" applyAlignment="1">
      <alignment horizontal="left" vertical="center" wrapText="1"/>
    </xf>
    <xf numFmtId="49" fontId="7" fillId="0" borderId="0" xfId="0" applyNumberFormat="1" applyFont="1" applyAlignment="1">
      <alignment horizontal="center" vertical="center"/>
    </xf>
    <xf numFmtId="0" fontId="11" fillId="9" borderId="1" xfId="0"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1" fillId="9" borderId="3" xfId="0" applyFont="1" applyFill="1" applyBorder="1" applyAlignment="1" applyProtection="1">
      <alignment horizontal="center" vertical="center" wrapText="1"/>
      <protection locked="0"/>
    </xf>
    <xf numFmtId="0" fontId="10" fillId="6" borderId="21" xfId="0" applyFont="1" applyFill="1" applyBorder="1" applyAlignment="1">
      <alignment horizontal="center" vertical="center" wrapText="1"/>
    </xf>
    <xf numFmtId="0" fontId="10" fillId="3" borderId="16" xfId="0" applyFont="1" applyFill="1" applyBorder="1" applyAlignment="1">
      <alignment horizontal="center"/>
    </xf>
    <xf numFmtId="0" fontId="10" fillId="3" borderId="0" xfId="0" applyFont="1" applyFill="1" applyAlignment="1">
      <alignment horizontal="center"/>
    </xf>
    <xf numFmtId="0" fontId="10" fillId="3" borderId="17" xfId="0" applyFont="1" applyFill="1" applyBorder="1" applyAlignment="1">
      <alignment horizontal="center"/>
    </xf>
    <xf numFmtId="0" fontId="14" fillId="5" borderId="16" xfId="0" applyFont="1" applyFill="1" applyBorder="1" applyAlignment="1">
      <alignment horizontal="left" vertical="center"/>
    </xf>
    <xf numFmtId="0" fontId="14" fillId="5" borderId="0" xfId="0" applyFont="1" applyFill="1" applyAlignment="1">
      <alignment horizontal="left" vertical="center"/>
    </xf>
    <xf numFmtId="0" fontId="14" fillId="5" borderId="17" xfId="0" applyFont="1" applyFill="1" applyBorder="1" applyAlignment="1">
      <alignment horizontal="left" vertical="center"/>
    </xf>
    <xf numFmtId="0" fontId="15" fillId="0" borderId="0" xfId="0" applyFont="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7" fillId="6" borderId="22" xfId="0" applyFont="1" applyFill="1" applyBorder="1" applyAlignment="1">
      <alignment horizontal="center" vertical="center" wrapText="1" readingOrder="1"/>
    </xf>
    <xf numFmtId="0" fontId="17" fillId="6" borderId="23" xfId="0" applyFont="1" applyFill="1" applyBorder="1" applyAlignment="1">
      <alignment horizontal="center" vertical="center" wrapText="1" readingOrder="1"/>
    </xf>
    <xf numFmtId="0" fontId="17" fillId="6" borderId="24" xfId="0" applyFont="1" applyFill="1" applyBorder="1" applyAlignment="1">
      <alignment horizontal="center" vertical="center" wrapText="1" readingOrder="1"/>
    </xf>
    <xf numFmtId="0" fontId="17" fillId="6" borderId="25" xfId="0" applyFont="1" applyFill="1" applyBorder="1" applyAlignment="1">
      <alignment horizontal="center" vertical="center" wrapText="1" readingOrder="1"/>
    </xf>
    <xf numFmtId="0" fontId="17" fillId="6" borderId="37" xfId="0" applyFont="1" applyFill="1" applyBorder="1" applyAlignment="1">
      <alignment horizontal="center" vertical="center" wrapText="1" readingOrder="1"/>
    </xf>
    <xf numFmtId="0" fontId="15" fillId="0" borderId="9" xfId="0" applyFont="1" applyBorder="1" applyAlignment="1" applyProtection="1">
      <alignment horizontal="justify" vertical="center" wrapText="1"/>
      <protection locked="0"/>
    </xf>
    <xf numFmtId="0" fontId="15" fillId="0" borderId="10" xfId="0" applyFont="1" applyBorder="1" applyAlignment="1" applyProtection="1">
      <alignment horizontal="justify" vertical="center" wrapText="1"/>
      <protection locked="0"/>
    </xf>
    <xf numFmtId="0" fontId="11" fillId="9" borderId="16" xfId="0" applyFont="1" applyFill="1" applyBorder="1" applyAlignment="1" applyProtection="1">
      <alignment horizontal="center" vertical="center" wrapText="1"/>
      <protection locked="0"/>
    </xf>
    <xf numFmtId="0" fontId="11" fillId="9" borderId="0" xfId="0" applyFont="1" applyFill="1" applyAlignment="1" applyProtection="1">
      <alignment horizontal="center" vertical="center" wrapText="1"/>
      <protection locked="0"/>
    </xf>
    <xf numFmtId="0" fontId="11" fillId="9" borderId="17" xfId="0" applyFont="1" applyFill="1" applyBorder="1" applyAlignment="1" applyProtection="1">
      <alignment horizontal="center" vertical="center" wrapText="1"/>
      <protection locked="0"/>
    </xf>
    <xf numFmtId="0" fontId="10" fillId="0" borderId="13" xfId="0" applyFont="1" applyBorder="1" applyAlignment="1">
      <alignment horizontal="center"/>
    </xf>
    <xf numFmtId="0" fontId="10" fillId="0" borderId="14" xfId="0" applyFont="1" applyBorder="1" applyAlignment="1">
      <alignment horizontal="center"/>
    </xf>
    <xf numFmtId="0" fontId="10" fillId="0" borderId="0" xfId="0" applyFont="1" applyAlignment="1">
      <alignment horizontal="center"/>
    </xf>
    <xf numFmtId="0" fontId="10" fillId="0" borderId="15" xfId="0" applyFont="1" applyBorder="1" applyAlignment="1">
      <alignment horizontal="center"/>
    </xf>
    <xf numFmtId="49" fontId="15" fillId="0" borderId="18" xfId="0" quotePrefix="1" applyNumberFormat="1" applyFont="1" applyBorder="1" applyAlignment="1" applyProtection="1">
      <alignment horizontal="left" vertical="center" wrapText="1"/>
      <protection locked="0"/>
    </xf>
    <xf numFmtId="49" fontId="15" fillId="0" borderId="19" xfId="0" quotePrefix="1" applyNumberFormat="1" applyFont="1" applyBorder="1" applyAlignment="1" applyProtection="1">
      <alignment horizontal="left" vertical="center" wrapText="1"/>
      <protection locked="0"/>
    </xf>
    <xf numFmtId="49" fontId="15" fillId="0" borderId="20" xfId="0" quotePrefix="1" applyNumberFormat="1" applyFont="1" applyBorder="1" applyAlignment="1" applyProtection="1">
      <alignment horizontal="left" vertical="center" wrapText="1"/>
      <protection locked="0"/>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5" fillId="0" borderId="14" xfId="0" applyFont="1" applyBorder="1" applyAlignment="1" applyProtection="1">
      <alignment horizontal="left" vertical="center" wrapText="1"/>
      <protection locked="0"/>
    </xf>
    <xf numFmtId="0" fontId="15" fillId="0" borderId="43" xfId="0" applyFont="1" applyBorder="1" applyAlignment="1" applyProtection="1">
      <alignment horizontal="left" vertical="center" wrapText="1"/>
      <protection locked="0"/>
    </xf>
    <xf numFmtId="0" fontId="19" fillId="7" borderId="27" xfId="0" applyFont="1" applyFill="1" applyBorder="1" applyAlignment="1">
      <alignment horizontal="center" vertical="center" wrapText="1" readingOrder="1"/>
    </xf>
    <xf numFmtId="0" fontId="18" fillId="6" borderId="27" xfId="0" applyFont="1" applyFill="1" applyBorder="1" applyAlignment="1">
      <alignmen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11" fillId="8" borderId="38" xfId="0" applyFont="1" applyFill="1" applyBorder="1" applyAlignment="1">
      <alignment horizontal="center" vertical="top" wrapText="1"/>
    </xf>
    <xf numFmtId="0" fontId="11" fillId="8" borderId="39" xfId="0" applyFont="1" applyFill="1" applyBorder="1" applyAlignment="1">
      <alignment horizontal="center" vertical="top" wrapText="1"/>
    </xf>
    <xf numFmtId="0" fontId="11" fillId="8" borderId="40" xfId="0" applyFont="1" applyFill="1" applyBorder="1" applyAlignment="1">
      <alignment horizontal="center" vertical="top" wrapText="1"/>
    </xf>
    <xf numFmtId="0" fontId="15" fillId="0" borderId="18" xfId="0" applyFont="1" applyBorder="1" applyAlignment="1" applyProtection="1">
      <alignment horizontal="justify" vertical="center" wrapText="1"/>
      <protection locked="0"/>
    </xf>
    <xf numFmtId="0" fontId="15" fillId="0" borderId="19" xfId="0" applyFont="1" applyBorder="1" applyAlignment="1" applyProtection="1">
      <alignment horizontal="justify" vertical="center" wrapText="1"/>
      <protection locked="0"/>
    </xf>
    <xf numFmtId="0" fontId="15" fillId="0" borderId="20" xfId="0" applyFont="1" applyBorder="1" applyAlignment="1" applyProtection="1">
      <alignment horizontal="justify" vertical="center" wrapText="1"/>
      <protection locked="0"/>
    </xf>
    <xf numFmtId="39" fontId="18" fillId="0" borderId="26" xfId="1" applyNumberFormat="1" applyFont="1" applyFill="1" applyBorder="1" applyAlignment="1" applyProtection="1">
      <alignment horizontal="center" vertical="center" wrapText="1" readingOrder="1"/>
      <protection locked="0"/>
    </xf>
    <xf numFmtId="39" fontId="18" fillId="0" borderId="27" xfId="1" applyNumberFormat="1" applyFont="1" applyFill="1" applyBorder="1" applyAlignment="1" applyProtection="1">
      <alignment horizontal="center" vertical="center" wrapText="1" readingOrder="1"/>
      <protection locked="0"/>
    </xf>
    <xf numFmtId="10" fontId="18" fillId="0" borderId="27" xfId="2" applyNumberFormat="1" applyFont="1" applyFill="1" applyBorder="1" applyAlignment="1" applyProtection="1">
      <alignment horizontal="center" vertical="center" wrapText="1" readingOrder="1"/>
    </xf>
    <xf numFmtId="10" fontId="18" fillId="0" borderId="28" xfId="2" applyNumberFormat="1" applyFont="1" applyFill="1" applyBorder="1" applyAlignment="1" applyProtection="1">
      <alignment horizontal="center" vertical="center" wrapText="1" readingOrder="1"/>
    </xf>
    <xf numFmtId="39" fontId="18" fillId="0" borderId="24" xfId="1" applyNumberFormat="1" applyFont="1" applyFill="1" applyBorder="1" applyAlignment="1" applyProtection="1">
      <alignment horizontal="center" vertical="center" wrapText="1" readingOrder="1"/>
      <protection locked="0"/>
    </xf>
    <xf numFmtId="39" fontId="18" fillId="0" borderId="37" xfId="1" applyNumberFormat="1" applyFont="1" applyFill="1" applyBorder="1" applyAlignment="1" applyProtection="1">
      <alignment horizontal="center" vertical="center" wrapText="1" readingOrder="1"/>
      <protection locked="0"/>
    </xf>
    <xf numFmtId="39" fontId="18" fillId="0" borderId="23" xfId="1" applyNumberFormat="1" applyFont="1" applyFill="1" applyBorder="1" applyAlignment="1" applyProtection="1">
      <alignment horizontal="center" vertical="center" wrapText="1" readingOrder="1"/>
      <protection locked="0"/>
    </xf>
    <xf numFmtId="0" fontId="18" fillId="6" borderId="28" xfId="0" applyFont="1" applyFill="1" applyBorder="1" applyAlignment="1">
      <alignment vertical="top"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6.5"/>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6.5"/>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6.5"/>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85587</xdr:colOff>
      <xdr:row>0</xdr:row>
      <xdr:rowOff>31750</xdr:rowOff>
    </xdr:from>
    <xdr:to>
      <xdr:col>0</xdr:col>
      <xdr:colOff>2428874</xdr:colOff>
      <xdr:row>2</xdr:row>
      <xdr:rowOff>206375</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85587" y="31750"/>
          <a:ext cx="2343287" cy="1301750"/>
        </a:xfrm>
        <a:prstGeom prst="rect">
          <a:avLst/>
        </a:prstGeom>
      </xdr:spPr>
    </xdr:pic>
    <xdr:clientData/>
  </xdr:twoCellAnchor>
  <xdr:twoCellAnchor editAs="oneCell">
    <xdr:from>
      <xdr:col>0</xdr:col>
      <xdr:colOff>190500</xdr:colOff>
      <xdr:row>57</xdr:row>
      <xdr:rowOff>269874</xdr:rowOff>
    </xdr:from>
    <xdr:to>
      <xdr:col>1</xdr:col>
      <xdr:colOff>381000</xdr:colOff>
      <xdr:row>64</xdr:row>
      <xdr:rowOff>47621</xdr:rowOff>
    </xdr:to>
    <xdr:pic>
      <xdr:nvPicPr>
        <xdr:cNvPr id="3" name="Picture 2">
          <a:extLst>
            <a:ext uri="{FF2B5EF4-FFF2-40B4-BE49-F238E27FC236}">
              <a16:creationId xmlns:a16="http://schemas.microsoft.com/office/drawing/2014/main" id="{6EDE26D7-DB24-106D-728A-32034571B22E}"/>
            </a:ext>
          </a:extLst>
        </xdr:cNvPr>
        <xdr:cNvPicPr>
          <a:picLocks noChangeAspect="1"/>
        </xdr:cNvPicPr>
      </xdr:nvPicPr>
      <xdr:blipFill>
        <a:blip xmlns:r="http://schemas.openxmlformats.org/officeDocument/2006/relationships" r:embed="rId2"/>
        <a:stretch>
          <a:fillRect/>
        </a:stretch>
      </xdr:blipFill>
      <xdr:spPr>
        <a:xfrm>
          <a:off x="190500" y="37115749"/>
          <a:ext cx="2651125" cy="1666875"/>
        </a:xfrm>
        <a:prstGeom prst="rect">
          <a:avLst/>
        </a:prstGeom>
      </xdr:spPr>
    </xdr:pic>
    <xdr:clientData/>
  </xdr:twoCellAnchor>
  <xdr:twoCellAnchor editAs="oneCell">
    <xdr:from>
      <xdr:col>6</xdr:col>
      <xdr:colOff>555625</xdr:colOff>
      <xdr:row>57</xdr:row>
      <xdr:rowOff>206375</xdr:rowOff>
    </xdr:from>
    <xdr:to>
      <xdr:col>9</xdr:col>
      <xdr:colOff>158750</xdr:colOff>
      <xdr:row>63</xdr:row>
      <xdr:rowOff>169017</xdr:rowOff>
    </xdr:to>
    <xdr:pic>
      <xdr:nvPicPr>
        <xdr:cNvPr id="6" name="Picture 5">
          <a:extLst>
            <a:ext uri="{FF2B5EF4-FFF2-40B4-BE49-F238E27FC236}">
              <a16:creationId xmlns:a16="http://schemas.microsoft.com/office/drawing/2014/main" id="{5D4C28B1-A961-B095-A758-216AFEED4BD7}"/>
            </a:ext>
          </a:extLst>
        </xdr:cNvPr>
        <xdr:cNvPicPr>
          <a:picLocks noChangeAspect="1"/>
        </xdr:cNvPicPr>
      </xdr:nvPicPr>
      <xdr:blipFill>
        <a:blip xmlns:r="http://schemas.openxmlformats.org/officeDocument/2006/relationships" r:embed="rId3"/>
        <a:stretch>
          <a:fillRect/>
        </a:stretch>
      </xdr:blipFill>
      <xdr:spPr>
        <a:xfrm>
          <a:off x="8778875" y="37052250"/>
          <a:ext cx="3286125" cy="15818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Z72"/>
  <sheetViews>
    <sheetView showGridLines="0" tabSelected="1" view="pageBreakPreview" zoomScale="60" zoomScaleNormal="80" workbookViewId="0">
      <selection activeCell="A50" sqref="A50:J50"/>
    </sheetView>
  </sheetViews>
  <sheetFormatPr baseColWidth="10" defaultColWidth="11.3984375" defaultRowHeight="21.35" x14ac:dyDescent="0.45"/>
  <cols>
    <col min="1" max="1" width="37" style="8" customWidth="1"/>
    <col min="2" max="2" width="20.69921875" style="8" customWidth="1"/>
    <col min="3" max="3" width="13" style="8" customWidth="1"/>
    <col min="4" max="4" width="21.296875" style="8" customWidth="1"/>
    <col min="5" max="5" width="17.59765625" style="8" customWidth="1"/>
    <col min="6" max="6" width="21.09765625" style="8" customWidth="1"/>
    <col min="7" max="7" width="14.69921875" style="8" customWidth="1"/>
    <col min="8" max="8" width="22.59765625" style="8" customWidth="1"/>
    <col min="9" max="9" width="17.8984375" style="8" customWidth="1"/>
    <col min="10" max="10" width="28.69921875" style="8" customWidth="1"/>
    <col min="11" max="11" width="13.3984375" style="1" customWidth="1"/>
    <col min="12" max="12" width="17.3984375" style="1" customWidth="1"/>
    <col min="13" max="13" width="20.3984375" style="1" customWidth="1"/>
    <col min="14" max="14" width="22.09765625" style="1" customWidth="1"/>
    <col min="15" max="15" width="11.3984375" style="1"/>
    <col min="16" max="16" width="20" style="1" customWidth="1"/>
    <col min="17" max="16384" width="11.3984375" style="1"/>
  </cols>
  <sheetData>
    <row r="1" spans="1:13" ht="46.55" customHeight="1" thickBot="1" x14ac:dyDescent="0.5">
      <c r="A1" s="122"/>
      <c r="B1" s="116" t="s">
        <v>83</v>
      </c>
      <c r="C1" s="117"/>
      <c r="D1" s="117"/>
      <c r="E1" s="117"/>
      <c r="F1" s="117"/>
      <c r="G1" s="117"/>
      <c r="H1" s="117"/>
      <c r="I1" s="117"/>
      <c r="J1" s="118"/>
    </row>
    <row r="2" spans="1:13" ht="42.8" customHeight="1" thickBot="1" x14ac:dyDescent="0.5">
      <c r="A2" s="123"/>
      <c r="B2" s="119" t="s">
        <v>0</v>
      </c>
      <c r="C2" s="120"/>
      <c r="D2" s="119" t="s">
        <v>1</v>
      </c>
      <c r="E2" s="120"/>
      <c r="F2" s="120"/>
      <c r="G2" s="120"/>
      <c r="H2" s="121"/>
      <c r="I2" s="21" t="s">
        <v>2</v>
      </c>
      <c r="J2" s="22" t="s">
        <v>3</v>
      </c>
    </row>
    <row r="3" spans="1:13" ht="17.3" customHeight="1" thickBot="1" x14ac:dyDescent="0.5">
      <c r="A3" s="124"/>
      <c r="B3" s="109" t="s">
        <v>4</v>
      </c>
      <c r="C3" s="110"/>
      <c r="D3" s="109"/>
      <c r="E3" s="110"/>
      <c r="F3" s="110"/>
      <c r="G3" s="110"/>
      <c r="H3" s="111"/>
      <c r="I3" s="23"/>
      <c r="J3" s="24"/>
    </row>
    <row r="4" spans="1:13" ht="3.75" customHeight="1" x14ac:dyDescent="0.45">
      <c r="A4" s="102"/>
      <c r="B4" s="103"/>
      <c r="C4" s="103"/>
      <c r="D4" s="104"/>
      <c r="E4" s="104"/>
      <c r="F4" s="104"/>
      <c r="G4" s="104"/>
      <c r="H4" s="104"/>
      <c r="I4" s="103"/>
      <c r="J4" s="105"/>
    </row>
    <row r="5" spans="1:13" ht="3.05" customHeight="1" x14ac:dyDescent="0.45">
      <c r="A5" s="84"/>
      <c r="B5" s="85"/>
      <c r="C5" s="85"/>
      <c r="D5" s="85"/>
      <c r="E5" s="85"/>
      <c r="F5" s="85"/>
      <c r="G5" s="85"/>
      <c r="H5" s="85"/>
      <c r="I5" s="85"/>
      <c r="J5" s="86"/>
    </row>
    <row r="6" spans="1:13" ht="21.9" x14ac:dyDescent="0.45">
      <c r="A6" s="73" t="s">
        <v>5</v>
      </c>
      <c r="B6" s="74"/>
      <c r="C6" s="74"/>
      <c r="D6" s="74"/>
      <c r="E6" s="74"/>
      <c r="F6" s="74"/>
      <c r="G6" s="74"/>
      <c r="H6" s="74"/>
      <c r="I6" s="74"/>
      <c r="J6" s="75"/>
    </row>
    <row r="7" spans="1:13" ht="21.9" x14ac:dyDescent="0.45">
      <c r="A7" s="87" t="s">
        <v>6</v>
      </c>
      <c r="B7" s="88"/>
      <c r="C7" s="88"/>
      <c r="D7" s="88"/>
      <c r="E7" s="88"/>
      <c r="F7" s="88"/>
      <c r="G7" s="88"/>
      <c r="H7" s="88"/>
      <c r="I7" s="88"/>
      <c r="J7" s="89"/>
    </row>
    <row r="8" spans="1:13" ht="26.25" customHeight="1" x14ac:dyDescent="0.45">
      <c r="A8" s="25" t="s">
        <v>7</v>
      </c>
      <c r="B8" s="106" t="s">
        <v>8</v>
      </c>
      <c r="C8" s="107"/>
      <c r="D8" s="107"/>
      <c r="E8" s="107"/>
      <c r="F8" s="107"/>
      <c r="G8" s="107"/>
      <c r="H8" s="107"/>
      <c r="I8" s="107"/>
      <c r="J8" s="108"/>
    </row>
    <row r="9" spans="1:13" ht="20.3" customHeight="1" x14ac:dyDescent="0.45">
      <c r="A9" s="26" t="s">
        <v>9</v>
      </c>
      <c r="B9" s="106" t="s">
        <v>10</v>
      </c>
      <c r="C9" s="107"/>
      <c r="D9" s="107"/>
      <c r="E9" s="107"/>
      <c r="F9" s="107"/>
      <c r="G9" s="107"/>
      <c r="H9" s="107"/>
      <c r="I9" s="107"/>
      <c r="J9" s="108"/>
    </row>
    <row r="10" spans="1:13" ht="24.8" customHeight="1" x14ac:dyDescent="0.45">
      <c r="A10" s="26" t="s">
        <v>11</v>
      </c>
      <c r="B10" s="106" t="s">
        <v>12</v>
      </c>
      <c r="C10" s="107"/>
      <c r="D10" s="107"/>
      <c r="E10" s="107"/>
      <c r="F10" s="107"/>
      <c r="G10" s="107"/>
      <c r="H10" s="107"/>
      <c r="I10" s="107"/>
      <c r="J10" s="108"/>
    </row>
    <row r="11" spans="1:13" ht="74.3" customHeight="1" x14ac:dyDescent="0.45">
      <c r="A11" s="25" t="s">
        <v>13</v>
      </c>
      <c r="B11" s="125" t="s">
        <v>14</v>
      </c>
      <c r="C11" s="126"/>
      <c r="D11" s="126"/>
      <c r="E11" s="126"/>
      <c r="F11" s="126"/>
      <c r="G11" s="126"/>
      <c r="H11" s="126"/>
      <c r="I11" s="126"/>
      <c r="J11" s="127"/>
    </row>
    <row r="12" spans="1:13" ht="72.75" customHeight="1" x14ac:dyDescent="0.45">
      <c r="A12" s="25" t="s">
        <v>15</v>
      </c>
      <c r="B12" s="125" t="s">
        <v>16</v>
      </c>
      <c r="C12" s="126"/>
      <c r="D12" s="126"/>
      <c r="E12" s="126"/>
      <c r="F12" s="126"/>
      <c r="G12" s="126"/>
      <c r="H12" s="126"/>
      <c r="I12" s="126"/>
      <c r="J12" s="127"/>
    </row>
    <row r="13" spans="1:13" ht="21.9" x14ac:dyDescent="0.45">
      <c r="A13" s="73" t="s">
        <v>17</v>
      </c>
      <c r="B13" s="74"/>
      <c r="C13" s="74"/>
      <c r="D13" s="74"/>
      <c r="E13" s="74"/>
      <c r="F13" s="74"/>
      <c r="G13" s="74"/>
      <c r="H13" s="74"/>
      <c r="I13" s="74"/>
      <c r="J13" s="75"/>
    </row>
    <row r="14" spans="1:13" ht="27.8" customHeight="1" x14ac:dyDescent="0.45">
      <c r="A14" s="25" t="s">
        <v>18</v>
      </c>
      <c r="B14" s="27">
        <v>3</v>
      </c>
      <c r="C14" s="83" t="s">
        <v>19</v>
      </c>
      <c r="D14" s="83"/>
      <c r="E14" s="83"/>
      <c r="F14" s="83"/>
      <c r="G14" s="83"/>
      <c r="H14" s="83"/>
      <c r="I14" s="83"/>
      <c r="J14" s="83"/>
    </row>
    <row r="15" spans="1:13" ht="63.8" customHeight="1" x14ac:dyDescent="0.45">
      <c r="A15" s="25" t="s">
        <v>20</v>
      </c>
      <c r="B15" s="28">
        <v>3.5</v>
      </c>
      <c r="C15" s="83" t="s">
        <v>21</v>
      </c>
      <c r="D15" s="83"/>
      <c r="E15" s="83"/>
      <c r="F15" s="83"/>
      <c r="G15" s="83"/>
      <c r="H15" s="83"/>
      <c r="I15" s="83"/>
      <c r="J15" s="83"/>
      <c r="M15" s="20"/>
    </row>
    <row r="16" spans="1:13" ht="63.1" customHeight="1" x14ac:dyDescent="0.45">
      <c r="A16" s="25" t="s">
        <v>22</v>
      </c>
      <c r="B16" s="28" t="s">
        <v>23</v>
      </c>
      <c r="C16" s="83" t="s">
        <v>24</v>
      </c>
      <c r="D16" s="83"/>
      <c r="E16" s="83"/>
      <c r="F16" s="83"/>
      <c r="G16" s="83"/>
      <c r="H16" s="83"/>
      <c r="I16" s="83"/>
      <c r="J16" s="83"/>
      <c r="M16" s="20"/>
    </row>
    <row r="17" spans="1:17" ht="21.9" x14ac:dyDescent="0.45">
      <c r="A17" s="73" t="s">
        <v>25</v>
      </c>
      <c r="B17" s="74"/>
      <c r="C17" s="74"/>
      <c r="D17" s="74"/>
      <c r="E17" s="74"/>
      <c r="F17" s="74"/>
      <c r="G17" s="74"/>
      <c r="H17" s="74"/>
      <c r="I17" s="74"/>
      <c r="J17" s="75"/>
    </row>
    <row r="18" spans="1:17" ht="29.25" customHeight="1" x14ac:dyDescent="0.45">
      <c r="A18" s="25" t="s">
        <v>26</v>
      </c>
      <c r="B18" s="90" t="s">
        <v>27</v>
      </c>
      <c r="C18" s="90"/>
      <c r="D18" s="90"/>
      <c r="E18" s="90"/>
      <c r="F18" s="90"/>
      <c r="G18" s="90"/>
      <c r="H18" s="90"/>
      <c r="I18" s="90"/>
      <c r="J18" s="91"/>
      <c r="L18"/>
      <c r="M18"/>
      <c r="N18"/>
      <c r="O18"/>
      <c r="P18"/>
      <c r="Q18"/>
    </row>
    <row r="19" spans="1:17" ht="36" customHeight="1" x14ac:dyDescent="0.45">
      <c r="A19" s="30" t="s">
        <v>28</v>
      </c>
      <c r="B19" s="90" t="s">
        <v>29</v>
      </c>
      <c r="C19" s="90"/>
      <c r="D19" s="90"/>
      <c r="E19" s="90"/>
      <c r="F19" s="90"/>
      <c r="G19" s="90"/>
      <c r="H19" s="90"/>
      <c r="I19" s="90"/>
      <c r="J19" s="91"/>
      <c r="L19"/>
      <c r="M19"/>
      <c r="N19"/>
      <c r="O19"/>
      <c r="P19"/>
      <c r="Q19"/>
    </row>
    <row r="20" spans="1:17" ht="39.049999999999997" customHeight="1" x14ac:dyDescent="0.45">
      <c r="A20" s="30" t="s">
        <v>76</v>
      </c>
      <c r="B20" s="90" t="s">
        <v>30</v>
      </c>
      <c r="C20" s="90"/>
      <c r="D20" s="90"/>
      <c r="E20" s="90"/>
      <c r="F20" s="90"/>
      <c r="G20" s="90"/>
      <c r="H20" s="90"/>
      <c r="I20" s="90"/>
      <c r="J20" s="91"/>
      <c r="L20"/>
      <c r="M20"/>
      <c r="N20"/>
      <c r="O20"/>
      <c r="P20"/>
      <c r="Q20"/>
    </row>
    <row r="21" spans="1:17" ht="45.25" customHeight="1" x14ac:dyDescent="0.45">
      <c r="A21" s="30" t="s">
        <v>31</v>
      </c>
      <c r="B21" s="90" t="s">
        <v>32</v>
      </c>
      <c r="C21" s="90"/>
      <c r="D21" s="90"/>
      <c r="E21" s="90"/>
      <c r="F21" s="90"/>
      <c r="G21" s="90"/>
      <c r="H21" s="90"/>
      <c r="I21" s="90"/>
      <c r="J21" s="91"/>
      <c r="L21"/>
      <c r="M21"/>
      <c r="N21"/>
      <c r="O21"/>
      <c r="P21"/>
      <c r="Q21"/>
    </row>
    <row r="22" spans="1:17" ht="21.9" x14ac:dyDescent="0.45">
      <c r="A22" s="73" t="s">
        <v>33</v>
      </c>
      <c r="B22" s="74"/>
      <c r="C22" s="74"/>
      <c r="D22" s="74"/>
      <c r="E22" s="74"/>
      <c r="F22" s="74"/>
      <c r="G22" s="74"/>
      <c r="H22" s="74"/>
      <c r="I22" s="74"/>
      <c r="J22" s="75"/>
      <c r="L22"/>
      <c r="M22"/>
      <c r="N22"/>
      <c r="O22"/>
      <c r="P22"/>
      <c r="Q22"/>
    </row>
    <row r="23" spans="1:17" ht="21.9" x14ac:dyDescent="0.45">
      <c r="A23" s="87" t="s">
        <v>34</v>
      </c>
      <c r="B23" s="88"/>
      <c r="C23" s="88"/>
      <c r="D23" s="88"/>
      <c r="E23" s="88"/>
      <c r="F23" s="88"/>
      <c r="G23" s="88"/>
      <c r="H23" s="88"/>
      <c r="I23" s="88"/>
      <c r="J23" s="89"/>
      <c r="L23"/>
      <c r="M23"/>
      <c r="N23"/>
      <c r="O23"/>
      <c r="P23"/>
      <c r="Q23"/>
    </row>
    <row r="24" spans="1:17" ht="46.55" customHeight="1" x14ac:dyDescent="0.45">
      <c r="A24" s="92" t="s">
        <v>35</v>
      </c>
      <c r="B24" s="93"/>
      <c r="C24" s="94" t="s">
        <v>36</v>
      </c>
      <c r="D24" s="96"/>
      <c r="E24" s="96"/>
      <c r="F24" s="96" t="s">
        <v>37</v>
      </c>
      <c r="G24" s="96"/>
      <c r="H24" s="93"/>
      <c r="I24" s="94" t="s">
        <v>38</v>
      </c>
      <c r="J24" s="95"/>
      <c r="L24"/>
      <c r="M24"/>
      <c r="N24"/>
      <c r="O24"/>
      <c r="P24"/>
      <c r="Q24"/>
    </row>
    <row r="25" spans="1:17" ht="37.450000000000003" customHeight="1" x14ac:dyDescent="0.45">
      <c r="A25" s="128">
        <v>191121879</v>
      </c>
      <c r="B25" s="129"/>
      <c r="C25" s="132">
        <v>186121879</v>
      </c>
      <c r="D25" s="133"/>
      <c r="E25" s="134"/>
      <c r="F25" s="132">
        <v>41492712.229999997</v>
      </c>
      <c r="G25" s="133"/>
      <c r="H25" s="134"/>
      <c r="I25" s="130">
        <f>IF(F25&gt;0,F25/C25,0)</f>
        <v>0.22293301815419561</v>
      </c>
      <c r="J25" s="131"/>
      <c r="L25"/>
      <c r="M25"/>
      <c r="N25"/>
      <c r="O25"/>
      <c r="P25"/>
      <c r="Q25"/>
    </row>
    <row r="26" spans="1:17" ht="21.9" x14ac:dyDescent="0.45">
      <c r="A26" s="87"/>
      <c r="B26" s="88"/>
      <c r="C26" s="88"/>
      <c r="D26" s="88"/>
      <c r="E26" s="88"/>
      <c r="F26" s="88"/>
      <c r="G26" s="88"/>
      <c r="H26" s="88"/>
      <c r="I26" s="88"/>
      <c r="J26" s="89"/>
      <c r="L26"/>
      <c r="M26"/>
      <c r="N26"/>
      <c r="O26"/>
      <c r="P26"/>
      <c r="Q26"/>
    </row>
    <row r="27" spans="1:17" ht="34.6" customHeight="1" x14ac:dyDescent="0.45">
      <c r="A27" s="32"/>
      <c r="B27" s="20"/>
      <c r="C27" s="114" t="s">
        <v>39</v>
      </c>
      <c r="D27" s="115"/>
      <c r="E27" s="114" t="s">
        <v>40</v>
      </c>
      <c r="F27" s="115"/>
      <c r="G27" s="114" t="s">
        <v>41</v>
      </c>
      <c r="H27" s="114"/>
      <c r="I27" s="114" t="s">
        <v>42</v>
      </c>
      <c r="J27" s="135"/>
      <c r="L27"/>
      <c r="M27"/>
      <c r="N27" s="17"/>
      <c r="O27"/>
      <c r="P27"/>
      <c r="Q27"/>
    </row>
    <row r="28" spans="1:17" ht="65.7" x14ac:dyDescent="0.45">
      <c r="A28" s="33" t="s">
        <v>43</v>
      </c>
      <c r="B28" s="34" t="s">
        <v>44</v>
      </c>
      <c r="C28" s="34" t="s">
        <v>45</v>
      </c>
      <c r="D28" s="34" t="s">
        <v>46</v>
      </c>
      <c r="E28" s="34" t="s">
        <v>47</v>
      </c>
      <c r="F28" s="34" t="s">
        <v>48</v>
      </c>
      <c r="G28" s="34" t="s">
        <v>49</v>
      </c>
      <c r="H28" s="34" t="s">
        <v>50</v>
      </c>
      <c r="I28" s="34" t="s">
        <v>51</v>
      </c>
      <c r="J28" s="35" t="s">
        <v>52</v>
      </c>
      <c r="L28"/>
      <c r="M28"/>
      <c r="N28"/>
      <c r="O28"/>
      <c r="P28"/>
      <c r="Q28"/>
    </row>
    <row r="29" spans="1:17" ht="93.05" customHeight="1" x14ac:dyDescent="0.45">
      <c r="A29" s="36" t="s">
        <v>53</v>
      </c>
      <c r="B29" s="37" t="s">
        <v>54</v>
      </c>
      <c r="C29" s="38">
        <v>15000</v>
      </c>
      <c r="D29" s="39">
        <v>42352000</v>
      </c>
      <c r="E29" s="38">
        <v>0</v>
      </c>
      <c r="F29" s="39">
        <v>12291050</v>
      </c>
      <c r="G29" s="40">
        <v>0</v>
      </c>
      <c r="H29" s="39">
        <v>9098732.0399999991</v>
      </c>
      <c r="I29" s="41" t="s">
        <v>55</v>
      </c>
      <c r="J29" s="31">
        <f>Tabla1[[#This Row],[Financiera 
 (F)]]/Tabla1[[#This Row],[Financiera
(D)]]</f>
        <v>0.74027296610135007</v>
      </c>
      <c r="L29" s="3"/>
      <c r="M29" s="3"/>
    </row>
    <row r="30" spans="1:17" ht="94.5" customHeight="1" x14ac:dyDescent="0.45">
      <c r="A30" s="42" t="s">
        <v>56</v>
      </c>
      <c r="B30" s="43" t="s">
        <v>57</v>
      </c>
      <c r="C30" s="44">
        <v>2900</v>
      </c>
      <c r="D30" s="45">
        <v>10570065</v>
      </c>
      <c r="E30" s="46">
        <v>900</v>
      </c>
      <c r="F30" s="45">
        <v>2500000</v>
      </c>
      <c r="G30" s="47">
        <v>1507</v>
      </c>
      <c r="H30" s="45">
        <v>1518488.75</v>
      </c>
      <c r="I30" s="48">
        <f>+Tabla1[[#This Row],[Física 
(E)]]/Tabla1[[#This Row],[Física
(C)]]</f>
        <v>1.6744444444444444</v>
      </c>
      <c r="J30" s="49">
        <f>Tabla1[[#This Row],[Financiera 
 (F)]]/Tabla1[[#This Row],[Financiera
(D)]]</f>
        <v>0.60739549999999998</v>
      </c>
      <c r="K30" s="15"/>
      <c r="L30" s="16"/>
      <c r="M30" s="4"/>
    </row>
    <row r="31" spans="1:17" ht="111.05" customHeight="1" x14ac:dyDescent="0.45">
      <c r="A31" s="50" t="s">
        <v>58</v>
      </c>
      <c r="B31" s="51" t="s">
        <v>59</v>
      </c>
      <c r="C31" s="52">
        <v>150</v>
      </c>
      <c r="D31" s="53">
        <v>35672124</v>
      </c>
      <c r="E31" s="52">
        <v>45</v>
      </c>
      <c r="F31" s="53">
        <v>9700000</v>
      </c>
      <c r="G31" s="54">
        <v>66</v>
      </c>
      <c r="H31" s="53">
        <v>7163164.1600000001</v>
      </c>
      <c r="I31" s="55">
        <f>+Tabla1[[#This Row],[Física 
(E)]]/Tabla1[[#This Row],[Física
(C)]]</f>
        <v>1.4666666666666666</v>
      </c>
      <c r="J31" s="56">
        <f>Tabla1[[#This Row],[Financiera 
 (F)]]/Tabla1[[#This Row],[Financiera
(D)]]</f>
        <v>0.73847053195876289</v>
      </c>
      <c r="L31" s="5"/>
      <c r="N31" s="18"/>
    </row>
    <row r="32" spans="1:17" ht="27.1" customHeight="1" x14ac:dyDescent="0.45">
      <c r="A32" s="73" t="s">
        <v>60</v>
      </c>
      <c r="B32" s="74"/>
      <c r="C32" s="74"/>
      <c r="D32" s="74"/>
      <c r="E32" s="74"/>
      <c r="F32" s="74"/>
      <c r="G32" s="74"/>
      <c r="H32" s="74"/>
      <c r="I32" s="74"/>
      <c r="J32" s="75"/>
    </row>
    <row r="33" spans="1:19" ht="22.5" thickBot="1" x14ac:dyDescent="0.5">
      <c r="A33" s="87" t="s">
        <v>61</v>
      </c>
      <c r="B33" s="88"/>
      <c r="C33" s="88"/>
      <c r="D33" s="88"/>
      <c r="E33" s="88"/>
      <c r="F33" s="88"/>
      <c r="G33" s="88"/>
      <c r="H33" s="88"/>
      <c r="I33" s="88"/>
      <c r="J33" s="89"/>
    </row>
    <row r="34" spans="1:19" ht="30.85" customHeight="1" x14ac:dyDescent="0.45">
      <c r="A34" s="57" t="s">
        <v>62</v>
      </c>
      <c r="B34" s="63" t="s">
        <v>63</v>
      </c>
      <c r="C34" s="63"/>
      <c r="D34" s="63"/>
      <c r="E34" s="63"/>
      <c r="F34" s="63"/>
      <c r="G34" s="63"/>
      <c r="H34" s="63"/>
      <c r="I34" s="63"/>
      <c r="J34" s="64"/>
    </row>
    <row r="35" spans="1:19" ht="72" customHeight="1" x14ac:dyDescent="0.45">
      <c r="A35" s="58" t="s">
        <v>64</v>
      </c>
      <c r="B35" s="65" t="s">
        <v>65</v>
      </c>
      <c r="C35" s="65"/>
      <c r="D35" s="65"/>
      <c r="E35" s="65"/>
      <c r="F35" s="65"/>
      <c r="G35" s="65"/>
      <c r="H35" s="65"/>
      <c r="I35" s="65"/>
      <c r="J35" s="66"/>
    </row>
    <row r="36" spans="1:19" ht="159.69999999999999" customHeight="1" x14ac:dyDescent="0.45">
      <c r="A36" s="58" t="s">
        <v>66</v>
      </c>
      <c r="B36" s="65" t="s">
        <v>75</v>
      </c>
      <c r="C36" s="65"/>
      <c r="D36" s="65"/>
      <c r="E36" s="65"/>
      <c r="F36" s="65"/>
      <c r="G36" s="65"/>
      <c r="H36" s="65"/>
      <c r="I36" s="65"/>
      <c r="J36" s="66"/>
      <c r="L36" s="3"/>
    </row>
    <row r="37" spans="1:19" ht="256.5" customHeight="1" thickBot="1" x14ac:dyDescent="0.5">
      <c r="A37" s="59" t="s">
        <v>67</v>
      </c>
      <c r="B37" s="97" t="s">
        <v>84</v>
      </c>
      <c r="C37" s="97"/>
      <c r="D37" s="97"/>
      <c r="E37" s="97"/>
      <c r="F37" s="97"/>
      <c r="G37" s="97"/>
      <c r="H37" s="97"/>
      <c r="I37" s="97"/>
      <c r="J37" s="98"/>
    </row>
    <row r="38" spans="1:19" ht="11.95" customHeight="1" thickBot="1" x14ac:dyDescent="0.5">
      <c r="A38" s="99"/>
      <c r="B38" s="100"/>
      <c r="C38" s="100"/>
      <c r="D38" s="100"/>
      <c r="E38" s="100"/>
      <c r="F38" s="100"/>
      <c r="G38" s="100"/>
      <c r="H38" s="100"/>
      <c r="I38" s="100"/>
      <c r="J38" s="101"/>
    </row>
    <row r="39" spans="1:19" ht="23.2" customHeight="1" x14ac:dyDescent="0.45">
      <c r="A39" s="57" t="s">
        <v>68</v>
      </c>
      <c r="B39" s="112" t="s">
        <v>69</v>
      </c>
      <c r="C39" s="112"/>
      <c r="D39" s="112"/>
      <c r="E39" s="112"/>
      <c r="F39" s="112"/>
      <c r="G39" s="112"/>
      <c r="H39" s="112"/>
      <c r="I39" s="112"/>
      <c r="J39" s="113"/>
      <c r="N39" s="3"/>
    </row>
    <row r="40" spans="1:19" ht="49.55" customHeight="1" x14ac:dyDescent="0.45">
      <c r="A40" s="58" t="s">
        <v>64</v>
      </c>
      <c r="B40" s="65" t="s">
        <v>70</v>
      </c>
      <c r="C40" s="65"/>
      <c r="D40" s="65"/>
      <c r="E40" s="65"/>
      <c r="F40" s="65"/>
      <c r="G40" s="65"/>
      <c r="H40" s="65"/>
      <c r="I40" s="65"/>
      <c r="J40" s="66"/>
      <c r="N40" s="3"/>
    </row>
    <row r="41" spans="1:19" ht="278.25" customHeight="1" x14ac:dyDescent="0.45">
      <c r="A41" s="58" t="s">
        <v>66</v>
      </c>
      <c r="B41" s="65" t="s">
        <v>79</v>
      </c>
      <c r="C41" s="65"/>
      <c r="D41" s="65"/>
      <c r="E41" s="65"/>
      <c r="F41" s="65"/>
      <c r="G41" s="65"/>
      <c r="H41" s="65"/>
      <c r="I41" s="65"/>
      <c r="J41" s="66"/>
      <c r="M41" s="5"/>
      <c r="N41" s="3"/>
    </row>
    <row r="42" spans="1:19" ht="224.25" customHeight="1" thickBot="1" x14ac:dyDescent="0.5">
      <c r="A42" s="59" t="s">
        <v>67</v>
      </c>
      <c r="B42" s="97" t="s">
        <v>80</v>
      </c>
      <c r="C42" s="97"/>
      <c r="D42" s="97"/>
      <c r="E42" s="97"/>
      <c r="F42" s="97"/>
      <c r="G42" s="97"/>
      <c r="H42" s="97"/>
      <c r="I42" s="97"/>
      <c r="J42" s="98"/>
      <c r="K42" s="4"/>
      <c r="L42" s="4"/>
    </row>
    <row r="43" spans="1:19" ht="8.1" customHeight="1" thickBot="1" x14ac:dyDescent="0.5">
      <c r="A43" s="80"/>
      <c r="B43" s="81"/>
      <c r="C43" s="81"/>
      <c r="D43" s="81"/>
      <c r="E43" s="81"/>
      <c r="F43" s="81"/>
      <c r="G43" s="81"/>
      <c r="H43" s="81"/>
      <c r="I43" s="81"/>
      <c r="J43" s="82"/>
    </row>
    <row r="44" spans="1:19" ht="43.5" customHeight="1" x14ac:dyDescent="0.45">
      <c r="A44" s="57" t="s">
        <v>68</v>
      </c>
      <c r="B44" s="63" t="s">
        <v>71</v>
      </c>
      <c r="C44" s="63"/>
      <c r="D44" s="63"/>
      <c r="E44" s="63"/>
      <c r="F44" s="63"/>
      <c r="G44" s="63"/>
      <c r="H44" s="63"/>
      <c r="I44" s="63"/>
      <c r="J44" s="64"/>
    </row>
    <row r="45" spans="1:19" ht="45.25" customHeight="1" x14ac:dyDescent="0.45">
      <c r="A45" s="58" t="s">
        <v>64</v>
      </c>
      <c r="B45" s="65" t="s">
        <v>72</v>
      </c>
      <c r="C45" s="65"/>
      <c r="D45" s="65"/>
      <c r="E45" s="65"/>
      <c r="F45" s="65"/>
      <c r="G45" s="65"/>
      <c r="H45" s="65"/>
      <c r="I45" s="65"/>
      <c r="J45" s="66"/>
      <c r="K45" s="3"/>
    </row>
    <row r="46" spans="1:19" ht="223.5" customHeight="1" x14ac:dyDescent="0.45">
      <c r="A46" s="58" t="s">
        <v>66</v>
      </c>
      <c r="B46" s="65" t="s">
        <v>81</v>
      </c>
      <c r="C46" s="65"/>
      <c r="D46" s="65"/>
      <c r="E46" s="65"/>
      <c r="F46" s="65"/>
      <c r="G46" s="65"/>
      <c r="H46" s="65"/>
      <c r="I46" s="65"/>
      <c r="J46" s="66"/>
      <c r="K46" s="6"/>
      <c r="L46" s="2"/>
      <c r="M46" s="2"/>
      <c r="N46" s="2"/>
      <c r="O46" s="2"/>
      <c r="P46" s="2"/>
      <c r="Q46" s="2"/>
      <c r="R46" s="2"/>
      <c r="S46" s="2"/>
    </row>
    <row r="47" spans="1:19" ht="246.55" customHeight="1" thickBot="1" x14ac:dyDescent="0.5">
      <c r="A47" s="59" t="s">
        <v>67</v>
      </c>
      <c r="B47" s="67" t="s">
        <v>82</v>
      </c>
      <c r="C47" s="67"/>
      <c r="D47" s="67"/>
      <c r="E47" s="67"/>
      <c r="F47" s="67"/>
      <c r="G47" s="67"/>
      <c r="H47" s="67"/>
      <c r="I47" s="67"/>
      <c r="J47" s="68"/>
      <c r="K47" s="4"/>
      <c r="L47" s="4"/>
      <c r="M47" s="3"/>
    </row>
    <row r="48" spans="1:19" ht="40.5" customHeight="1" x14ac:dyDescent="0.45">
      <c r="A48" s="73" t="s">
        <v>77</v>
      </c>
      <c r="B48" s="74"/>
      <c r="C48" s="74"/>
      <c r="D48" s="74"/>
      <c r="E48" s="74"/>
      <c r="F48" s="74"/>
      <c r="G48" s="74"/>
      <c r="H48" s="74"/>
      <c r="I48" s="74"/>
      <c r="J48" s="75"/>
      <c r="K48" s="7"/>
      <c r="L48" s="2"/>
      <c r="M48" s="2"/>
      <c r="N48" s="2"/>
      <c r="O48" s="2"/>
      <c r="P48" s="2"/>
      <c r="Q48" s="2"/>
      <c r="R48" s="2"/>
      <c r="S48" s="2"/>
    </row>
    <row r="49" spans="1:26" ht="34.6" customHeight="1" x14ac:dyDescent="0.45">
      <c r="A49" s="76" t="s">
        <v>73</v>
      </c>
      <c r="B49" s="77"/>
      <c r="C49" s="77"/>
      <c r="D49" s="77"/>
      <c r="E49" s="77"/>
      <c r="F49" s="77"/>
      <c r="G49" s="77"/>
      <c r="H49" s="77"/>
      <c r="I49" s="77"/>
      <c r="J49" s="78"/>
    </row>
    <row r="50" spans="1:26" ht="164.3" customHeight="1" x14ac:dyDescent="0.45">
      <c r="A50" s="70" t="s">
        <v>74</v>
      </c>
      <c r="B50" s="71"/>
      <c r="C50" s="71"/>
      <c r="D50" s="71"/>
      <c r="E50" s="71"/>
      <c r="F50" s="71"/>
      <c r="G50" s="71"/>
      <c r="H50" s="71"/>
      <c r="I50" s="71"/>
      <c r="J50" s="72"/>
    </row>
    <row r="51" spans="1:26" ht="15" customHeight="1" x14ac:dyDescent="0.45">
      <c r="A51" s="29"/>
      <c r="B51" s="29"/>
      <c r="C51" s="29"/>
      <c r="D51" s="29"/>
      <c r="E51" s="29"/>
      <c r="F51" s="29"/>
      <c r="G51" s="29"/>
      <c r="H51" s="29"/>
      <c r="I51" s="29"/>
      <c r="J51" s="29"/>
    </row>
    <row r="52" spans="1:26" ht="32.25" customHeight="1" x14ac:dyDescent="0.45">
      <c r="A52" s="69" t="s">
        <v>78</v>
      </c>
      <c r="B52" s="69"/>
      <c r="C52" s="69"/>
      <c r="D52" s="69"/>
      <c r="E52" s="69"/>
      <c r="F52" s="69"/>
      <c r="G52" s="69"/>
      <c r="H52" s="69"/>
      <c r="I52" s="69"/>
      <c r="J52" s="69"/>
    </row>
    <row r="53" spans="1:26" ht="32.25" customHeight="1" x14ac:dyDescent="0.45">
      <c r="A53" s="60"/>
      <c r="B53" s="60"/>
      <c r="C53" s="60"/>
      <c r="D53" s="60"/>
      <c r="E53" s="60"/>
      <c r="F53" s="60"/>
      <c r="G53" s="60"/>
      <c r="H53" s="60"/>
      <c r="I53" s="60"/>
      <c r="J53" s="60"/>
    </row>
    <row r="54" spans="1:26" ht="21.9" x14ac:dyDescent="0.45">
      <c r="A54" s="61"/>
      <c r="B54" s="61"/>
      <c r="C54" s="61"/>
      <c r="D54" s="61"/>
      <c r="E54" s="61"/>
      <c r="F54" s="61"/>
      <c r="G54" s="61"/>
      <c r="H54" s="61"/>
      <c r="I54" s="61"/>
      <c r="J54" s="61"/>
    </row>
    <row r="55" spans="1:26" ht="21.9" x14ac:dyDescent="0.45">
      <c r="A55" s="61"/>
      <c r="B55" s="61"/>
      <c r="C55" s="61"/>
      <c r="D55" s="61"/>
      <c r="E55" s="61"/>
      <c r="F55" s="61"/>
      <c r="G55" s="61"/>
      <c r="H55" s="61"/>
      <c r="I55" s="61"/>
      <c r="J55" s="61"/>
    </row>
    <row r="56" spans="1:26" ht="21.9" x14ac:dyDescent="0.45">
      <c r="A56" s="61"/>
      <c r="B56" s="61"/>
      <c r="C56" s="61"/>
      <c r="D56" s="61"/>
      <c r="E56" s="61"/>
      <c r="F56" s="61"/>
      <c r="G56" s="61"/>
      <c r="H56" s="61"/>
      <c r="I56" s="61"/>
      <c r="J56" s="61"/>
    </row>
    <row r="57" spans="1:26" ht="21.9" x14ac:dyDescent="0.45">
      <c r="A57" s="61"/>
      <c r="B57" s="61"/>
      <c r="C57" s="61"/>
      <c r="D57" s="61"/>
      <c r="E57" s="61"/>
      <c r="F57" s="61"/>
      <c r="G57" s="61"/>
      <c r="H57" s="61"/>
      <c r="I57" s="61"/>
      <c r="J57" s="61"/>
    </row>
    <row r="58" spans="1:26" ht="21.9" x14ac:dyDescent="0.45">
      <c r="A58" s="61"/>
      <c r="B58" s="61"/>
      <c r="C58" s="61"/>
      <c r="D58" s="61"/>
      <c r="E58" s="61"/>
      <c r="F58" s="61"/>
      <c r="G58" s="61"/>
      <c r="H58" s="61"/>
      <c r="I58" s="61"/>
      <c r="J58" s="61"/>
    </row>
    <row r="59" spans="1:26" ht="21.9" x14ac:dyDescent="0.45">
      <c r="A59" s="61"/>
      <c r="B59" s="61"/>
      <c r="C59" s="61"/>
      <c r="D59" s="61"/>
      <c r="E59" s="61"/>
      <c r="F59" s="61"/>
      <c r="G59" s="61"/>
      <c r="H59" s="61"/>
      <c r="I59" s="61"/>
      <c r="J59" s="61"/>
    </row>
    <row r="60" spans="1:26" ht="21.9" x14ac:dyDescent="0.45">
      <c r="A60" s="20"/>
      <c r="B60" s="20"/>
      <c r="C60" s="20"/>
      <c r="D60" s="20"/>
      <c r="E60" s="20"/>
      <c r="F60" s="20"/>
      <c r="G60" s="20"/>
      <c r="H60" s="20"/>
      <c r="I60" s="20"/>
      <c r="J60" s="20"/>
      <c r="N60" s="79"/>
      <c r="O60" s="79"/>
      <c r="P60" s="79"/>
      <c r="Q60" s="10"/>
      <c r="R60" s="11"/>
      <c r="S60" s="10"/>
      <c r="T60" s="12"/>
      <c r="U60" s="10"/>
      <c r="V60" s="12"/>
      <c r="W60" s="10"/>
      <c r="X60" s="12"/>
      <c r="Y60" s="10"/>
      <c r="Z60" s="12"/>
    </row>
    <row r="61" spans="1:26" ht="21.9" x14ac:dyDescent="0.45">
      <c r="A61" s="20"/>
      <c r="B61" s="20"/>
      <c r="C61" s="20"/>
      <c r="D61" s="20"/>
      <c r="E61" s="20"/>
      <c r="F61" s="20"/>
      <c r="G61" s="20"/>
      <c r="H61" s="20"/>
      <c r="I61" s="20"/>
      <c r="J61" s="20"/>
      <c r="N61" s="9"/>
      <c r="O61" s="13"/>
      <c r="P61" s="13"/>
      <c r="Q61" s="10"/>
      <c r="R61" s="11"/>
      <c r="S61" s="10"/>
      <c r="T61" s="12"/>
      <c r="U61" s="10"/>
      <c r="V61" s="12"/>
      <c r="W61" s="10"/>
      <c r="X61" s="12"/>
      <c r="Y61" s="10"/>
      <c r="Z61" s="12"/>
    </row>
    <row r="62" spans="1:26" ht="21.9" x14ac:dyDescent="0.45">
      <c r="A62" s="20"/>
      <c r="B62" s="20"/>
      <c r="C62" s="20"/>
      <c r="D62" s="20"/>
      <c r="E62" s="20"/>
      <c r="F62" s="20"/>
      <c r="G62" s="20"/>
      <c r="H62" s="20"/>
      <c r="I62" s="20"/>
      <c r="J62" s="20"/>
      <c r="N62" s="79"/>
      <c r="O62" s="79"/>
      <c r="P62" s="13"/>
      <c r="Q62" s="10"/>
      <c r="R62" s="11"/>
      <c r="S62" s="10"/>
      <c r="T62" s="12"/>
      <c r="U62" s="10"/>
      <c r="V62" s="62"/>
      <c r="W62" s="62"/>
      <c r="X62" s="62"/>
      <c r="Y62" s="62"/>
      <c r="Z62" s="62"/>
    </row>
    <row r="63" spans="1:26" ht="21.9" x14ac:dyDescent="0.45">
      <c r="A63" s="20"/>
      <c r="B63" s="20"/>
      <c r="C63" s="20"/>
      <c r="D63" s="20"/>
      <c r="E63" s="20"/>
      <c r="F63" s="20"/>
      <c r="G63" s="20"/>
      <c r="H63" s="20"/>
      <c r="I63" s="20"/>
      <c r="J63" s="20"/>
      <c r="N63" s="79"/>
      <c r="O63" s="79"/>
      <c r="P63" s="13"/>
      <c r="Q63" s="10"/>
      <c r="R63" s="14"/>
      <c r="S63" s="10"/>
      <c r="T63" s="12"/>
      <c r="U63" s="10"/>
      <c r="V63" s="62"/>
      <c r="W63" s="62"/>
      <c r="X63" s="62"/>
      <c r="Y63" s="62"/>
      <c r="Z63" s="62"/>
    </row>
    <row r="64" spans="1:26" ht="21.9" x14ac:dyDescent="0.45">
      <c r="A64" s="20"/>
      <c r="B64" s="20"/>
      <c r="C64" s="20"/>
      <c r="D64" s="20"/>
      <c r="E64" s="20"/>
      <c r="F64" s="20"/>
      <c r="G64" s="20"/>
      <c r="H64" s="20"/>
      <c r="I64" s="20"/>
      <c r="J64" s="20"/>
      <c r="N64" s="9"/>
      <c r="O64" s="13"/>
      <c r="P64" s="13"/>
      <c r="Q64" s="10"/>
      <c r="R64" s="11"/>
      <c r="S64" s="10"/>
      <c r="T64" s="12"/>
      <c r="U64" s="10"/>
      <c r="V64" s="12"/>
      <c r="W64" s="10"/>
      <c r="X64" s="12"/>
      <c r="Y64" s="10"/>
      <c r="Z64" s="12"/>
    </row>
    <row r="65" spans="1:26" ht="21.9" x14ac:dyDescent="0.45">
      <c r="A65" s="20"/>
      <c r="B65" s="20"/>
      <c r="C65" s="20"/>
      <c r="D65" s="20"/>
      <c r="E65" s="20"/>
      <c r="F65" s="20"/>
      <c r="G65" s="20"/>
      <c r="H65" s="20"/>
      <c r="I65" s="20"/>
      <c r="J65" s="20"/>
      <c r="N65" s="9"/>
      <c r="O65" s="13"/>
      <c r="P65" s="13"/>
      <c r="Q65" s="10"/>
      <c r="R65" s="11"/>
      <c r="S65" s="10"/>
      <c r="T65" s="12"/>
      <c r="U65" s="10"/>
      <c r="V65" s="12"/>
      <c r="W65" s="10"/>
      <c r="X65" s="12"/>
      <c r="Y65" s="10"/>
      <c r="Z65" s="12"/>
    </row>
    <row r="66" spans="1:26" ht="21.9" x14ac:dyDescent="0.45">
      <c r="A66" s="20"/>
      <c r="B66" s="20"/>
      <c r="C66" s="20"/>
      <c r="D66" s="20"/>
      <c r="E66" s="20"/>
      <c r="F66" s="20"/>
      <c r="G66" s="20"/>
      <c r="H66" s="20"/>
      <c r="I66" s="20"/>
      <c r="J66" s="20"/>
      <c r="N66" s="9"/>
      <c r="O66" s="13"/>
      <c r="P66" s="13"/>
      <c r="Q66" s="10"/>
      <c r="R66" s="11"/>
      <c r="S66" s="10"/>
      <c r="T66" s="12"/>
      <c r="U66" s="10"/>
      <c r="V66" s="12"/>
      <c r="W66" s="10"/>
      <c r="X66" s="12"/>
      <c r="Y66" s="10"/>
      <c r="Z66" s="12"/>
    </row>
    <row r="67" spans="1:26" ht="22.5" x14ac:dyDescent="0.45">
      <c r="A67" s="19"/>
      <c r="B67" s="19"/>
      <c r="C67" s="19"/>
      <c r="D67" s="19"/>
      <c r="E67" s="19"/>
      <c r="F67" s="19"/>
      <c r="G67" s="19"/>
      <c r="H67" s="19"/>
      <c r="I67" s="19"/>
      <c r="J67" s="19"/>
      <c r="N67" s="9"/>
      <c r="O67" s="13"/>
      <c r="P67" s="13"/>
      <c r="Q67" s="10"/>
      <c r="R67" s="12"/>
      <c r="S67" s="10"/>
      <c r="T67" s="12"/>
      <c r="U67" s="10"/>
      <c r="V67" s="12"/>
      <c r="W67" s="10"/>
      <c r="X67" s="12"/>
      <c r="Y67" s="10"/>
      <c r="Z67" s="12"/>
    </row>
    <row r="68" spans="1:26" ht="22.5" x14ac:dyDescent="0.45">
      <c r="A68" s="19"/>
      <c r="B68" s="19"/>
      <c r="C68" s="19"/>
      <c r="D68" s="19"/>
      <c r="E68" s="19"/>
      <c r="F68" s="19"/>
      <c r="G68" s="19"/>
      <c r="H68" s="19"/>
      <c r="I68" s="19"/>
      <c r="J68" s="19"/>
      <c r="N68" s="9"/>
      <c r="O68" s="13"/>
      <c r="P68" s="13"/>
      <c r="Q68" s="10"/>
      <c r="R68" s="12"/>
      <c r="S68" s="10"/>
      <c r="T68" s="12"/>
      <c r="U68" s="10"/>
      <c r="V68" s="12"/>
      <c r="W68" s="10"/>
      <c r="X68" s="12"/>
      <c r="Y68" s="10"/>
      <c r="Z68" s="12"/>
    </row>
    <row r="69" spans="1:26" ht="22.5" x14ac:dyDescent="0.45">
      <c r="A69" s="19"/>
      <c r="B69" s="19"/>
      <c r="C69" s="19"/>
      <c r="D69" s="19"/>
      <c r="E69" s="19"/>
      <c r="F69" s="19"/>
      <c r="G69" s="19"/>
      <c r="H69" s="19"/>
      <c r="I69" s="19"/>
      <c r="J69" s="19"/>
      <c r="N69" s="9"/>
      <c r="O69" s="13"/>
      <c r="P69" s="13"/>
      <c r="Q69" s="10"/>
      <c r="R69" s="12"/>
      <c r="S69" s="10"/>
      <c r="T69" s="12"/>
      <c r="U69" s="10"/>
      <c r="V69" s="12"/>
      <c r="W69" s="10"/>
      <c r="X69" s="12"/>
      <c r="Y69" s="10"/>
      <c r="Z69" s="12"/>
    </row>
    <row r="70" spans="1:26" ht="22.5" x14ac:dyDescent="0.45">
      <c r="A70" s="19"/>
      <c r="B70" s="19"/>
      <c r="C70" s="19"/>
      <c r="D70" s="19"/>
      <c r="E70" s="19"/>
      <c r="F70" s="19"/>
      <c r="G70" s="19"/>
      <c r="H70" s="19"/>
      <c r="I70" s="19"/>
      <c r="J70" s="19"/>
      <c r="N70" s="9"/>
      <c r="O70" s="13"/>
      <c r="P70" s="13"/>
      <c r="Q70" s="10"/>
      <c r="R70" s="12"/>
      <c r="S70" s="10"/>
      <c r="T70" s="12"/>
      <c r="U70" s="10"/>
      <c r="V70" s="12"/>
      <c r="W70" s="10"/>
      <c r="X70" s="12"/>
      <c r="Y70" s="10"/>
      <c r="Z70" s="12"/>
    </row>
    <row r="71" spans="1:26" x14ac:dyDescent="0.45">
      <c r="A71" s="1"/>
      <c r="B71" s="1"/>
      <c r="C71" s="1"/>
      <c r="D71" s="1"/>
      <c r="E71" s="1"/>
      <c r="F71" s="1"/>
      <c r="G71" s="1"/>
      <c r="H71" s="1"/>
      <c r="I71" s="1"/>
      <c r="J71" s="1"/>
      <c r="N71" s="9"/>
      <c r="O71" s="13"/>
      <c r="P71" s="13"/>
      <c r="Q71" s="10"/>
      <c r="R71" s="12"/>
      <c r="S71" s="10"/>
      <c r="T71" s="12"/>
      <c r="U71" s="10"/>
      <c r="V71" s="12"/>
      <c r="W71" s="10"/>
      <c r="X71" s="12"/>
      <c r="Y71" s="10"/>
      <c r="Z71" s="12"/>
    </row>
    <row r="72" spans="1:26" x14ac:dyDescent="0.45">
      <c r="A72" s="1"/>
      <c r="B72" s="1"/>
      <c r="C72" s="1"/>
      <c r="D72" s="1"/>
      <c r="E72" s="1"/>
      <c r="F72" s="1"/>
      <c r="G72" s="1"/>
      <c r="H72" s="1"/>
      <c r="I72" s="1"/>
      <c r="J72" s="1"/>
      <c r="N72" s="9"/>
      <c r="O72" s="13"/>
      <c r="P72" s="13"/>
      <c r="Q72" s="10"/>
      <c r="R72" s="12"/>
      <c r="S72" s="10"/>
      <c r="T72" s="12"/>
      <c r="U72" s="10"/>
      <c r="V72" s="12"/>
      <c r="W72" s="10"/>
      <c r="X72" s="12"/>
      <c r="Y72" s="10"/>
      <c r="Z72" s="12"/>
    </row>
  </sheetData>
  <mergeCells count="62">
    <mergeCell ref="B34:J34"/>
    <mergeCell ref="B35:J35"/>
    <mergeCell ref="A25:B25"/>
    <mergeCell ref="I25:J25"/>
    <mergeCell ref="A26:J26"/>
    <mergeCell ref="C25:E25"/>
    <mergeCell ref="F25:H25"/>
    <mergeCell ref="E27:F27"/>
    <mergeCell ref="I27:J27"/>
    <mergeCell ref="B9:J9"/>
    <mergeCell ref="B10:J10"/>
    <mergeCell ref="B11:J11"/>
    <mergeCell ref="B12:J12"/>
    <mergeCell ref="A13:J13"/>
    <mergeCell ref="B1:J1"/>
    <mergeCell ref="B2:C2"/>
    <mergeCell ref="D2:H2"/>
    <mergeCell ref="B3:C3"/>
    <mergeCell ref="A1:A3"/>
    <mergeCell ref="A4:J4"/>
    <mergeCell ref="B8:J8"/>
    <mergeCell ref="B41:J41"/>
    <mergeCell ref="B42:J42"/>
    <mergeCell ref="D3:H3"/>
    <mergeCell ref="B39:J39"/>
    <mergeCell ref="B40:J40"/>
    <mergeCell ref="B21:J21"/>
    <mergeCell ref="A32:J32"/>
    <mergeCell ref="A33:J33"/>
    <mergeCell ref="C27:D27"/>
    <mergeCell ref="G27:H27"/>
    <mergeCell ref="C16:J16"/>
    <mergeCell ref="A17:J17"/>
    <mergeCell ref="B18:J18"/>
    <mergeCell ref="B19:J19"/>
    <mergeCell ref="A43:J43"/>
    <mergeCell ref="C15:J15"/>
    <mergeCell ref="A5:J5"/>
    <mergeCell ref="A6:J6"/>
    <mergeCell ref="A7:J7"/>
    <mergeCell ref="C14:J14"/>
    <mergeCell ref="B20:J20"/>
    <mergeCell ref="A22:J22"/>
    <mergeCell ref="A23:J23"/>
    <mergeCell ref="A24:B24"/>
    <mergeCell ref="I24:J24"/>
    <mergeCell ref="C24:E24"/>
    <mergeCell ref="F24:H24"/>
    <mergeCell ref="B36:J36"/>
    <mergeCell ref="B37:J37"/>
    <mergeCell ref="A38:J38"/>
    <mergeCell ref="V62:Z63"/>
    <mergeCell ref="B44:J44"/>
    <mergeCell ref="B45:J45"/>
    <mergeCell ref="B46:J46"/>
    <mergeCell ref="B47:J47"/>
    <mergeCell ref="A52:J52"/>
    <mergeCell ref="A50:J50"/>
    <mergeCell ref="A48:J48"/>
    <mergeCell ref="A49:J49"/>
    <mergeCell ref="N60:P60"/>
    <mergeCell ref="N62:O63"/>
  </mergeCells>
  <phoneticPr fontId="2" type="noConversion"/>
  <dataValidations xWindow="954" yWindow="511" count="16">
    <dataValidation allowBlank="1" showInputMessage="1" showErrorMessage="1" prompt="Monto ejecutado en el trimestre" sqref="H28:H31" xr:uid="{00000000-0002-0000-0000-000000000000}"/>
    <dataValidation allowBlank="1" showInputMessage="1" showErrorMessage="1" prompt="Meta alcanzada en el trimestre" sqref="G28:G31" xr:uid="{00000000-0002-0000-0000-000001000000}"/>
    <dataValidation allowBlank="1" showInputMessage="1" showErrorMessage="1" prompt="Monto presupuestado para el producto" sqref="E29:F31 F28 D28:D31" xr:uid="{00000000-0002-0000-0000-000002000000}"/>
    <dataValidation allowBlank="1" showInputMessage="1" showErrorMessage="1" prompt="Meta anual del indicador" sqref="E28 C28:C31" xr:uid="{00000000-0002-0000-0000-000003000000}"/>
    <dataValidation allowBlank="1" showInputMessage="1" showErrorMessage="1" prompt="Nombre del indicador" sqref="B28:B31" xr:uid="{00000000-0002-0000-0000-000004000000}"/>
    <dataValidation allowBlank="1" showInputMessage="1" showErrorMessage="1" prompt="Nombre de cada producto" sqref="A28:A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7:J37 L46 L48 B39:B42 B44:B4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00000000-0002-0000-0000-00000B000000}"/>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50:J51" xr:uid="{00000000-0002-0000-0000-000008000000}"/>
  </dataValidations>
  <printOptions horizontalCentered="1"/>
  <pageMargins left="0.19685039370078741" right="0.19685039370078741" top="0.31496062992125984" bottom="0.31496062992125984" header="0.19685039370078741" footer="0.19685039370078741"/>
  <pageSetup scale="60" orientation="landscape" r:id="rId1"/>
  <rowBreaks count="5" manualBreakCount="5">
    <brk id="21" max="9" man="1"/>
    <brk id="31" max="9" man="1"/>
    <brk id="38" max="9" man="1"/>
    <brk id="43" max="9" man="1"/>
    <brk id="47" max="9" man="1"/>
  </rowBreaks>
  <colBreaks count="1" manualBreakCount="1">
    <brk id="10" max="1048575" man="1"/>
  </colBreaks>
  <ignoredErrors>
    <ignoredError sqref="I29" calculatedColumn="1"/>
    <ignoredError sqref="I30:I3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Fisico Financ. TIII</vt:lpstr>
      <vt:lpstr>'Informe Fisico Financ. TIII'!Área_de_impresión</vt:lpstr>
      <vt:lpstr>'Informe Fisico Financ. TIII'!Títulos_a_imprimir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2024-10-15T15:22:07Z</cp:lastPrinted>
  <dcterms:created xsi:type="dcterms:W3CDTF">2021-03-22T15:50:10Z</dcterms:created>
  <dcterms:modified xsi:type="dcterms:W3CDTF">2024-10-15T15:23:15Z</dcterms:modified>
  <cp:category/>
  <cp:contentStatus/>
</cp:coreProperties>
</file>