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 diciembre 2025\"/>
    </mc:Choice>
  </mc:AlternateContent>
  <xr:revisionPtr revIDLastSave="0" documentId="13_ncr:1_{E473B5FB-F32F-472A-B114-65E958BE56D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5" sheetId="5" r:id="rId2"/>
  </sheets>
  <definedNames>
    <definedName name="_xlnm.Print_Area" localSheetId="0">'P1 Presupuesto Aprobado'!$C$2:$F$98</definedName>
    <definedName name="_xlnm.Print_Area" localSheetId="1">'P1 Presupuesto Aprobado 2025'!$B$2:$D$149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5" l="1"/>
  <c r="D58" i="5"/>
  <c r="D41" i="5"/>
  <c r="D31" i="5"/>
  <c r="D21" i="5"/>
  <c r="D15" i="5"/>
  <c r="C68" i="5"/>
  <c r="C58" i="5"/>
  <c r="C41" i="5"/>
  <c r="C31" i="5"/>
  <c r="C21" i="5"/>
  <c r="C15" i="5"/>
  <c r="C14" i="5" l="1"/>
  <c r="D14" i="5"/>
  <c r="D89" i="5" s="1"/>
  <c r="C89" i="5" l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<sst xmlns="http://schemas.openxmlformats.org/spreadsheetml/2006/main" count="197" uniqueCount="118">
  <si>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</si>
  <si>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</si>
  <si>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</si>
  <si>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</si>
  <si>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</si>
  <si>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</si>
  <si>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</si>
  <si>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</si>
  <si>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</si>
  <si>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</si>
  <si>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</si>
  <si>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</si>
  <si>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</si>
  <si>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</si>
  <si>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</si>
  <si>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</si>
  <si>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</si>
  <si>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</si>
  <si>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</si>
  <si>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</si>
  <si>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</si>
  <si>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</si>
  <si>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</si>
  <si>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</si>
  <si>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</si>
  <si>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</si>
  <si>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</si>
  <si>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</si>
  <si>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</si>
  <si>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</si>
  <si>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</si>
  <si>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</si>
  <si>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</si>
  <si>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</si>
  <si>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</si>
  <si>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</si>
  <si>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</si>
  <si>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</si>
  <si>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</si>
  <si>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</si>
  <si>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</si>
  <si>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</si>
  <si>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</si>
  <si>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</si>
  <si>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</si>
  <si>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</si>
  <si>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</si>
  <si>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</si>
  <si>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</si>
  <si>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</si>
  <si>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</si>
  <si>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</si>
  <si>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</si>
  <si>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</si>
  <si>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</si>
  <si>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</si>
  <si>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</si>
  <si>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</si>
  <si>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</si>
  <si>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</si>
  <si>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</si>
  <si>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</si>
  <si>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</si>
  <si>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</si>
  <si>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</si>
  <si>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</si>
  <si>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</si>
  <si>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</si>
  <si>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</si>
  <si>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</si>
  <si>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</si>
  <si>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</si>
  <si>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</si>
  <si>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</si>
  <si>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</si>
  <si>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</si>
  <si>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</si>
  <si>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</si>
  <si>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</si>
  <si>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</si>
  <si>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</si>
  <si>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</si>
  <si>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</si>
  <si>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</si>
  <si>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</si>
  <si>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</si>
  <si>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</si>
  <si>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</si>
  <si>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</si>
  <si>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</si>
  <si>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</si>
  <si>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</si>
  <si>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</si>
  <si>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</si>
  <si>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</si>
  <si>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</si>
  <si>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</si>
  <si>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</si>
  <si>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</si>
  <si>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</si>
  <si>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</si>
  <si>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           Autorizado por</t>
  </si>
  <si>
    <r>
      <rPr>
        <b/>
        <sz val="20"/>
        <color rgb="FF000000"/>
        <rFont val="Calibri"/>
        <family val="2"/>
        <scheme val="minor"/>
      </rPr>
      <t>Presupuesto Aprobado</t>
    </r>
    <r>
      <rPr>
        <sz val="20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</si>
  <si>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20"/>
        <color rgb="FF000000"/>
        <rFont val="Calibri"/>
        <family val="2"/>
        <scheme val="minor"/>
      </rPr>
      <t>Presupuesto Modificado</t>
    </r>
    <r>
      <rPr>
        <sz val="20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</si>
  <si>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20"/>
        <color rgb="FF000000"/>
        <rFont val="Calibri"/>
        <family val="2"/>
        <scheme val="minor"/>
      </rPr>
      <t>Total Devengado</t>
    </r>
    <r>
      <rPr>
        <sz val="20"/>
        <color rgb="FF000000"/>
        <rFont val="Calibri"/>
        <family val="2"/>
        <scheme val="minor"/>
      </rPr>
      <t>: Son los recursos financieros que surgen con la obligación de pago por la recepción de</t>
    </r>
  </si>
  <si>
    <t>2.5.5 - TRANSFERENCIAS DE CAPITAL  A INSTITUCIONES PÚBLICAS FINANCIERAS</t>
  </si>
  <si>
    <t>Año 2025</t>
  </si>
  <si>
    <r>
      <rPr>
        <b/>
        <sz val="18"/>
        <color theme="1"/>
        <rFont val="Calibri"/>
        <family val="2"/>
        <scheme val="minor"/>
      </rPr>
      <t>Fuente:</t>
    </r>
    <r>
      <rPr>
        <sz val="18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</si>
  <si>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Ilania Quezada Luciano</t>
  </si>
  <si>
    <t xml:space="preserve">                      Preparado por </t>
  </si>
  <si>
    <t xml:space="preserve">                   Enc. Presupuesto</t>
  </si>
  <si>
    <t xml:space="preserve">          Carolin Sosa Figueroa</t>
  </si>
  <si>
    <t xml:space="preserve">              Enc. División Financiera</t>
  </si>
  <si>
    <t xml:space="preserve">                                                                               Pablo M. Grimaldi Hernández</t>
  </si>
  <si>
    <t xml:space="preserve">                                                                           Aprobado por</t>
  </si>
  <si>
    <t xml:space="preserve">                                                                               Enc. Dpto. Administrativo Financiero</t>
  </si>
  <si>
    <t>2.7.4 - GASTOS QUE SE ASIGNARÁN DURANTE EL EJERCICIO PARA INVERSIÓN (ART. 32 Y 33 LEY-423-06)</t>
  </si>
  <si>
    <t>Presupuesto   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</si>
</sst>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left" vertical="justify" wrapText="1" indent="2"/>
    </xf>
    <xf numFmtId="0" fontId="28" fillId="2" borderId="2" xfId="0" applyFont="1" applyFill="1" applyBorder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43" fontId="26" fillId="0" borderId="0" xfId="1" applyFont="1"/>
    <xf numFmtId="43" fontId="34" fillId="0" borderId="1" xfId="0" applyNumberFormat="1" applyFont="1" applyBorder="1"/>
    <xf numFmtId="164" fontId="34" fillId="0" borderId="1" xfId="0" applyNumberFormat="1" applyFont="1" applyBorder="1"/>
    <xf numFmtId="43" fontId="34" fillId="0" borderId="0" xfId="0" applyNumberFormat="1" applyFont="1"/>
    <xf numFmtId="164" fontId="34" fillId="0" borderId="0" xfId="0" applyNumberFormat="1" applyFont="1"/>
    <xf numFmtId="43" fontId="35" fillId="0" borderId="0" xfId="0" applyNumberFormat="1" applyFont="1"/>
    <xf numFmtId="164" fontId="35" fillId="0" borderId="0" xfId="0" applyNumberFormat="1" applyFont="1"/>
    <xf numFmtId="43" fontId="32" fillId="2" borderId="2" xfId="0" applyNumberFormat="1" applyFont="1" applyFill="1" applyBorder="1"/>
    <xf numFmtId="0" fontId="36" fillId="0" borderId="1" xfId="0" applyFont="1" applyBorder="1" applyAlignment="1">
      <alignment horizontal="left"/>
    </xf>
    <xf numFmtId="43" fontId="37" fillId="0" borderId="0" xfId="1" applyFont="1"/>
    <xf numFmtId="43" fontId="38" fillId="0" borderId="0" xfId="1" applyFont="1"/>
    <xf numFmtId="0" fontId="37" fillId="0" borderId="0" xfId="0" applyFont="1"/>
    <xf numFmtId="0" fontId="30" fillId="0" borderId="0" xfId="0" applyFont="1" applyAlignment="1">
      <alignment horizontal="center" vertical="top"/>
    </xf>
    <xf numFmtId="0" fontId="0" fillId="3" borderId="0" xfId="0" applyFill="1"/>
    <xf numFmtId="0" fontId="28" fillId="4" borderId="0" xfId="0" applyFont="1" applyFill="1" applyAlignment="1">
      <alignment vertical="center"/>
    </xf>
    <xf numFmtId="43" fontId="32" fillId="4" borderId="0" xfId="0" applyNumberFormat="1" applyFont="1" applyFill="1"/>
    <xf numFmtId="43" fontId="37" fillId="3" borderId="0" xfId="1" applyFont="1" applyFill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top" wrapText="1" readingOrder="1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43" fontId="32" fillId="2" borderId="7" xfId="1" applyFont="1" applyFill="1" applyBorder="1" applyAlignment="1">
      <alignment horizontal="center" vertical="center" wrapText="1"/>
    </xf>
    <xf numFmtId="43" fontId="32" fillId="2" borderId="8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0" fillId="0" borderId="5" xfId="0" applyFont="1" applyBorder="1" applyAlignment="1">
      <alignment horizontal="center" vertical="center" wrapText="1" readingOrder="1"/>
    </xf>
    <xf numFmtId="0" fontId="40" fillId="0" borderId="0" xfId="0" applyFont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41" fillId="0" borderId="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5" xfId="0" applyFont="1" applyBorder="1" applyAlignment="1">
      <alignment horizontal="center" vertical="top" wrapText="1" readingOrder="1"/>
    </xf>
    <xf numFmtId="0" fontId="40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152400</xdr:rowOff>
    </xdr:from>
    <xdr:to>
      <xdr:col>1</xdr:col>
      <xdr:colOff>609599</xdr:colOff>
      <xdr:row>9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95251</xdr:colOff>
      <xdr:row>6</xdr:row>
      <xdr:rowOff>137514</xdr:rowOff>
    </xdr:from>
    <xdr:ext cx="2266949" cy="1519835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6" y="918564"/>
          <a:ext cx="2266949" cy="1519835"/>
        </a:xfrm>
        <a:prstGeom prst="rect">
          <a:avLst/>
        </a:prstGeom>
      </xdr:spPr>
    </xdr:pic>
    <xdr:clientData/>
  </xdr:oneCellAnchor>
  <xdr:twoCellAnchor editAs="oneCell">
    <xdr:from>
      <xdr:col>3</xdr:col>
      <xdr:colOff>133350</xdr:colOff>
      <xdr:row>6</xdr:row>
      <xdr:rowOff>273266</xdr:rowOff>
    </xdr:from>
    <xdr:to>
      <xdr:col>3</xdr:col>
      <xdr:colOff>2333626</xdr:colOff>
      <xdr:row>10</xdr:row>
      <xdr:rowOff>304801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1054316"/>
          <a:ext cx="2200276" cy="1393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5" t="s">
        <v>79</v>
      </c>
      <c r="D3" s="76"/>
      <c r="E3" s="76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3" t="s">
        <v>80</v>
      </c>
      <c r="D4" s="74"/>
      <c r="E4" s="74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2" t="s">
        <v>81</v>
      </c>
      <c r="D5" s="83"/>
      <c r="E5" s="83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3" t="s">
        <v>87</v>
      </c>
      <c r="D6" s="74"/>
      <c r="E6" s="74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7" t="s">
        <v>76</v>
      </c>
      <c r="D7" s="78"/>
      <c r="E7" s="78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9" t="s">
        <v>66</v>
      </c>
      <c r="D8" s="80" t="s">
        <v>78</v>
      </c>
      <c r="E8" s="80" t="s">
        <v>77</v>
      </c>
      <c r="F8" s="26"/>
    </row>
    <row r="9" spans="2:16" ht="23.25" customHeight="1" x14ac:dyDescent="0.3">
      <c r="C9" s="79"/>
      <c r="D9" s="81"/>
      <c r="E9" s="81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72" t="s">
        <v>89</v>
      </c>
      <c r="D91" s="72"/>
      <c r="E91" s="29" t="s">
        <v>82</v>
      </c>
      <c r="F91" s="29"/>
      <c r="G91" s="14"/>
    </row>
    <row r="92" spans="3:7" ht="16.5" x14ac:dyDescent="0.25">
      <c r="C92" s="72" t="s">
        <v>94</v>
      </c>
      <c r="D92" s="72"/>
      <c r="E92" s="29" t="s">
        <v>95</v>
      </c>
      <c r="F92" s="29"/>
      <c r="G92" s="15"/>
    </row>
    <row r="93" spans="3:7" ht="18.75" customHeight="1" x14ac:dyDescent="0.25">
      <c r="C93" s="72" t="s">
        <v>88</v>
      </c>
      <c r="D93" s="72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71" t="s">
        <v>86</v>
      </c>
      <c r="D95" s="71"/>
      <c r="E95" s="71"/>
      <c r="F95" s="71"/>
      <c r="G95" s="6"/>
    </row>
    <row r="96" spans="3:7" ht="18.75" x14ac:dyDescent="0.3">
      <c r="C96" s="71" t="s">
        <v>83</v>
      </c>
      <c r="D96" s="71"/>
      <c r="E96" s="71"/>
      <c r="F96" s="71"/>
      <c r="G96" s="6"/>
    </row>
    <row r="97" spans="3:7" ht="18.75" x14ac:dyDescent="0.3">
      <c r="C97" s="71" t="s">
        <v>84</v>
      </c>
      <c r="D97" s="71"/>
      <c r="E97" s="71"/>
      <c r="F97" s="71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38"/>
  <sheetViews>
    <sheetView showGridLines="0" tabSelected="1" view="pageBreakPreview" topLeftCell="B1" zoomScaleNormal="100" zoomScaleSheetLayoutView="100" workbookViewId="0">
      <selection activeCell="C106" sqref="C106"/>
    </sheetView>
  </sheetViews>
  <sheetFormatPr baseColWidth="10" defaultColWidth="11.42578125" defaultRowHeight="23.25" x14ac:dyDescent="0.35"/>
  <cols>
    <col min="1" max="1" width="9" customWidth="1"/>
    <col min="2" max="2" width="167.28515625" customWidth="1"/>
    <col min="3" max="3" width="40.7109375" customWidth="1"/>
    <col min="4" max="4" width="37.7109375" customWidth="1"/>
    <col min="5" max="5" width="13.28515625" bestFit="1" customWidth="1"/>
    <col min="6" max="6" width="32" style="63" customWidth="1"/>
  </cols>
  <sheetData>
    <row r="1" spans="2:4" ht="8.25" customHeight="1" x14ac:dyDescent="0.35"/>
    <row r="2" spans="2:4" ht="8.25" customHeight="1" x14ac:dyDescent="0.35"/>
    <row r="3" spans="2:4" ht="8.25" customHeight="1" x14ac:dyDescent="0.35"/>
    <row r="4" spans="2:4" ht="8.25" customHeight="1" x14ac:dyDescent="0.35"/>
    <row r="5" spans="2:4" ht="8.25" customHeight="1" x14ac:dyDescent="0.35"/>
    <row r="6" spans="2:4" ht="20.25" customHeight="1" x14ac:dyDescent="0.4">
      <c r="B6" s="90"/>
      <c r="C6" s="90"/>
      <c r="D6" s="90"/>
    </row>
    <row r="7" spans="2:4" ht="28.5" customHeight="1" x14ac:dyDescent="0.35">
      <c r="B7" s="91" t="s">
        <v>79</v>
      </c>
      <c r="C7" s="92"/>
      <c r="D7" s="92"/>
    </row>
    <row r="8" spans="2:4" ht="28.5" customHeight="1" x14ac:dyDescent="0.35">
      <c r="B8" s="93" t="s">
        <v>80</v>
      </c>
      <c r="C8" s="94"/>
      <c r="D8" s="94"/>
    </row>
    <row r="9" spans="2:4" ht="23.25" customHeight="1" x14ac:dyDescent="0.35">
      <c r="B9" s="95" t="s">
        <v>106</v>
      </c>
      <c r="C9" s="96"/>
      <c r="D9" s="96"/>
    </row>
    <row r="10" spans="2:4" ht="27" customHeight="1" x14ac:dyDescent="0.35">
      <c r="B10" s="97" t="s">
        <v>78</v>
      </c>
      <c r="C10" s="98"/>
      <c r="D10" s="98"/>
    </row>
    <row r="11" spans="2:4" ht="33" customHeight="1" x14ac:dyDescent="0.35">
      <c r="B11" s="84" t="s">
        <v>76</v>
      </c>
      <c r="C11" s="84"/>
      <c r="D11" s="84"/>
    </row>
    <row r="12" spans="2:4" ht="24.75" customHeight="1" x14ac:dyDescent="0.35">
      <c r="B12" s="85" t="s">
        <v>66</v>
      </c>
      <c r="C12" s="87" t="s">
        <v>117</v>
      </c>
      <c r="D12" s="87" t="s">
        <v>77</v>
      </c>
    </row>
    <row r="13" spans="2:4" ht="37.5" customHeight="1" x14ac:dyDescent="0.35">
      <c r="B13" s="86"/>
      <c r="C13" s="88"/>
      <c r="D13" s="88"/>
    </row>
    <row r="14" spans="2:4" ht="29.25" customHeight="1" x14ac:dyDescent="0.45">
      <c r="B14" s="62" t="s">
        <v>0</v>
      </c>
      <c r="C14" s="55">
        <f>+C15+C21+C31+C41+C50+C58+C68+C73+C76+C80</f>
        <v>288421797</v>
      </c>
      <c r="D14" s="55">
        <f>+D15+D21+D31+D41+D50+D58+D68+D73+D76+D80</f>
        <v>286202012</v>
      </c>
    </row>
    <row r="15" spans="2:4" ht="26.25" customHeight="1" x14ac:dyDescent="0.45">
      <c r="B15" s="46" t="s">
        <v>1</v>
      </c>
      <c r="C15" s="57">
        <f>+C16+C17+C20</f>
        <v>150814000</v>
      </c>
      <c r="D15" s="57">
        <f>+D16+D17+D20</f>
        <v>150814000</v>
      </c>
    </row>
    <row r="16" spans="2:4" ht="22.5" customHeight="1" x14ac:dyDescent="0.45">
      <c r="B16" s="47" t="s">
        <v>2</v>
      </c>
      <c r="C16" s="59">
        <v>115132284</v>
      </c>
      <c r="D16" s="59">
        <v>114366455</v>
      </c>
    </row>
    <row r="17" spans="2:7" ht="27" customHeight="1" x14ac:dyDescent="0.45">
      <c r="B17" s="47" t="s">
        <v>3</v>
      </c>
      <c r="C17" s="59">
        <v>19790399</v>
      </c>
      <c r="D17" s="59">
        <v>21027515</v>
      </c>
    </row>
    <row r="18" spans="2:7" ht="22.5" customHeight="1" x14ac:dyDescent="0.45">
      <c r="B18" s="47" t="s">
        <v>4</v>
      </c>
      <c r="C18" s="59">
        <v>0</v>
      </c>
      <c r="D18" s="60">
        <v>0</v>
      </c>
    </row>
    <row r="19" spans="2:7" ht="24.75" customHeight="1" x14ac:dyDescent="0.45">
      <c r="B19" s="47" t="s">
        <v>5</v>
      </c>
      <c r="C19" s="59">
        <v>0</v>
      </c>
      <c r="D19" s="60">
        <v>0</v>
      </c>
    </row>
    <row r="20" spans="2:7" ht="30" customHeight="1" x14ac:dyDescent="0.45">
      <c r="B20" s="47" t="s">
        <v>6</v>
      </c>
      <c r="C20" s="59">
        <v>15891317</v>
      </c>
      <c r="D20" s="59">
        <v>15420030</v>
      </c>
    </row>
    <row r="21" spans="2:7" ht="24.75" customHeight="1" x14ac:dyDescent="0.45">
      <c r="B21" s="46" t="s">
        <v>7</v>
      </c>
      <c r="C21" s="57">
        <f>+C22+C23+C24+C25+C26+C28+C27+C29+C30</f>
        <v>23739503</v>
      </c>
      <c r="D21" s="57">
        <f>+D22+D23+D24+D25+D26+D28+D27+D29+D30</f>
        <v>19199852</v>
      </c>
    </row>
    <row r="22" spans="2:7" ht="28.5" x14ac:dyDescent="0.45">
      <c r="B22" s="47" t="s">
        <v>8</v>
      </c>
      <c r="C22" s="59">
        <v>4400000</v>
      </c>
      <c r="D22" s="59">
        <v>3774268</v>
      </c>
    </row>
    <row r="23" spans="2:7" ht="28.5" x14ac:dyDescent="0.45">
      <c r="B23" s="47" t="s">
        <v>9</v>
      </c>
      <c r="C23" s="59">
        <v>551352</v>
      </c>
      <c r="D23" s="59">
        <v>527577</v>
      </c>
    </row>
    <row r="24" spans="2:7" ht="28.5" x14ac:dyDescent="0.45">
      <c r="B24" s="47" t="s">
        <v>10</v>
      </c>
      <c r="C24" s="59">
        <v>3786800</v>
      </c>
      <c r="D24" s="59">
        <v>2313403.9</v>
      </c>
    </row>
    <row r="25" spans="2:7" ht="28.5" x14ac:dyDescent="0.45">
      <c r="B25" s="47" t="s">
        <v>11</v>
      </c>
      <c r="C25" s="59">
        <v>482310</v>
      </c>
      <c r="D25" s="59">
        <v>732185</v>
      </c>
    </row>
    <row r="26" spans="2:7" ht="28.5" x14ac:dyDescent="0.45">
      <c r="B26" s="47" t="s">
        <v>12</v>
      </c>
      <c r="C26" s="59">
        <v>3798356</v>
      </c>
      <c r="D26" s="59">
        <v>2976065</v>
      </c>
    </row>
    <row r="27" spans="2:7" ht="28.5" x14ac:dyDescent="0.45">
      <c r="B27" s="47" t="s">
        <v>13</v>
      </c>
      <c r="C27" s="59">
        <v>4426879</v>
      </c>
      <c r="D27" s="59">
        <v>3522708</v>
      </c>
    </row>
    <row r="28" spans="2:7" ht="29.25" customHeight="1" x14ac:dyDescent="0.45">
      <c r="B28" s="48" t="s">
        <v>14</v>
      </c>
      <c r="C28" s="59">
        <v>3070495</v>
      </c>
      <c r="D28" s="59">
        <v>2431714.14</v>
      </c>
    </row>
    <row r="29" spans="2:7" ht="27" customHeight="1" x14ac:dyDescent="0.45">
      <c r="B29" s="47" t="s">
        <v>15</v>
      </c>
      <c r="C29" s="59">
        <v>2242311</v>
      </c>
      <c r="D29" s="59">
        <v>2017731.46</v>
      </c>
    </row>
    <row r="30" spans="2:7" ht="28.5" x14ac:dyDescent="0.45">
      <c r="B30" s="47" t="s">
        <v>16</v>
      </c>
      <c r="C30" s="59">
        <v>981000</v>
      </c>
      <c r="D30" s="59">
        <v>904199.5</v>
      </c>
    </row>
    <row r="31" spans="2:7" ht="24.75" customHeight="1" x14ac:dyDescent="0.45">
      <c r="B31" s="46" t="s">
        <v>17</v>
      </c>
      <c r="C31" s="57">
        <f>+C32+C33+C34+C35+C36+C37+C38+C39+C40</f>
        <v>10173197</v>
      </c>
      <c r="D31" s="57">
        <f>+D32+D33+D34+D35+D36+D37+D38+D39+D40</f>
        <v>12654329</v>
      </c>
      <c r="E31" s="11"/>
      <c r="G31" s="11"/>
    </row>
    <row r="32" spans="2:7" ht="28.5" x14ac:dyDescent="0.45">
      <c r="B32" s="47" t="s">
        <v>18</v>
      </c>
      <c r="C32" s="59">
        <v>481500</v>
      </c>
      <c r="D32" s="59">
        <v>471275</v>
      </c>
    </row>
    <row r="33" spans="2:7" ht="28.5" x14ac:dyDescent="0.45">
      <c r="B33" s="47" t="s">
        <v>19</v>
      </c>
      <c r="C33" s="59">
        <v>530015</v>
      </c>
      <c r="D33" s="59">
        <v>345285</v>
      </c>
      <c r="E33" s="16"/>
      <c r="G33" s="16"/>
    </row>
    <row r="34" spans="2:7" ht="28.5" x14ac:dyDescent="0.45">
      <c r="B34" s="47" t="s">
        <v>20</v>
      </c>
      <c r="C34" s="59">
        <v>374441</v>
      </c>
      <c r="D34" s="59">
        <v>214449</v>
      </c>
    </row>
    <row r="35" spans="2:7" ht="28.5" x14ac:dyDescent="0.45">
      <c r="B35" s="47" t="s">
        <v>21</v>
      </c>
      <c r="C35" s="59">
        <v>9360</v>
      </c>
      <c r="D35" s="59">
        <v>5787</v>
      </c>
    </row>
    <row r="36" spans="2:7" ht="28.5" x14ac:dyDescent="0.45">
      <c r="B36" s="47" t="s">
        <v>22</v>
      </c>
      <c r="C36" s="59">
        <v>245043</v>
      </c>
      <c r="D36" s="59">
        <v>141676</v>
      </c>
    </row>
    <row r="37" spans="2:7" ht="27.75" customHeight="1" x14ac:dyDescent="0.45">
      <c r="B37" s="47" t="s">
        <v>23</v>
      </c>
      <c r="C37" s="59">
        <v>298245</v>
      </c>
      <c r="D37" s="59">
        <v>173691.63</v>
      </c>
    </row>
    <row r="38" spans="2:7" ht="28.5" x14ac:dyDescent="0.45">
      <c r="B38" s="47" t="s">
        <v>24</v>
      </c>
      <c r="C38" s="59">
        <v>5133690</v>
      </c>
      <c r="D38" s="59">
        <v>5123534</v>
      </c>
      <c r="E38" s="11"/>
    </row>
    <row r="39" spans="2:7" ht="28.5" x14ac:dyDescent="0.45">
      <c r="B39" s="47" t="s">
        <v>25</v>
      </c>
      <c r="C39" s="59">
        <v>0</v>
      </c>
      <c r="D39" s="60">
        <v>0</v>
      </c>
    </row>
    <row r="40" spans="2:7" ht="28.5" x14ac:dyDescent="0.45">
      <c r="B40" s="47" t="s">
        <v>26</v>
      </c>
      <c r="C40" s="59">
        <v>3100903</v>
      </c>
      <c r="D40" s="60">
        <v>6178631.3700000001</v>
      </c>
      <c r="E40" s="16"/>
    </row>
    <row r="41" spans="2:7" ht="24.75" customHeight="1" x14ac:dyDescent="0.45">
      <c r="B41" s="46" t="s">
        <v>27</v>
      </c>
      <c r="C41" s="57">
        <f>+C42+C45</f>
        <v>101440000</v>
      </c>
      <c r="D41" s="57">
        <f>+D42+D45</f>
        <v>101430000</v>
      </c>
    </row>
    <row r="42" spans="2:7" ht="28.5" x14ac:dyDescent="0.45">
      <c r="B42" s="47" t="s">
        <v>28</v>
      </c>
      <c r="C42" s="59">
        <v>1440000</v>
      </c>
      <c r="D42" s="59">
        <v>1430000</v>
      </c>
    </row>
    <row r="43" spans="2:7" ht="20.25" customHeight="1" x14ac:dyDescent="0.45">
      <c r="B43" s="47" t="s">
        <v>29</v>
      </c>
      <c r="C43" s="59">
        <v>0</v>
      </c>
      <c r="D43" s="60">
        <v>0</v>
      </c>
    </row>
    <row r="44" spans="2:7" ht="21" customHeight="1" x14ac:dyDescent="0.45">
      <c r="B44" s="47" t="s">
        <v>30</v>
      </c>
      <c r="C44" s="59">
        <v>0</v>
      </c>
      <c r="D44" s="60">
        <v>0</v>
      </c>
    </row>
    <row r="45" spans="2:7" ht="22.5" customHeight="1" x14ac:dyDescent="0.45">
      <c r="B45" s="47" t="s">
        <v>31</v>
      </c>
      <c r="C45" s="59">
        <v>100000000</v>
      </c>
      <c r="D45" s="59">
        <v>100000000</v>
      </c>
    </row>
    <row r="46" spans="2:7" ht="23.25" customHeight="1" x14ac:dyDescent="0.45">
      <c r="B46" s="47" t="s">
        <v>32</v>
      </c>
      <c r="C46" s="59">
        <v>0</v>
      </c>
      <c r="D46" s="60">
        <v>0</v>
      </c>
    </row>
    <row r="47" spans="2:7" ht="26.25" customHeight="1" x14ac:dyDescent="0.45">
      <c r="B47" s="47" t="s">
        <v>33</v>
      </c>
      <c r="C47" s="59">
        <v>0</v>
      </c>
      <c r="D47" s="60">
        <v>0</v>
      </c>
    </row>
    <row r="48" spans="2:7" ht="21.75" customHeight="1" x14ac:dyDescent="0.45">
      <c r="B48" s="47" t="s">
        <v>34</v>
      </c>
      <c r="C48" s="59">
        <v>0</v>
      </c>
      <c r="D48" s="60">
        <v>0</v>
      </c>
    </row>
    <row r="49" spans="2:4" ht="25.5" customHeight="1" x14ac:dyDescent="0.45">
      <c r="B49" s="47" t="s">
        <v>35</v>
      </c>
      <c r="C49" s="59">
        <v>0</v>
      </c>
      <c r="D49" s="60">
        <v>0</v>
      </c>
    </row>
    <row r="50" spans="2:4" ht="27" customHeight="1" x14ac:dyDescent="0.45">
      <c r="B50" s="46" t="s">
        <v>36</v>
      </c>
      <c r="C50" s="57">
        <v>0</v>
      </c>
      <c r="D50" s="58">
        <v>0</v>
      </c>
    </row>
    <row r="51" spans="2:4" ht="21.75" customHeight="1" x14ac:dyDescent="0.45">
      <c r="B51" s="47" t="s">
        <v>37</v>
      </c>
      <c r="C51" s="59">
        <v>0</v>
      </c>
      <c r="D51" s="60">
        <v>0</v>
      </c>
    </row>
    <row r="52" spans="2:4" ht="25.5" customHeight="1" x14ac:dyDescent="0.45">
      <c r="B52" s="47" t="s">
        <v>38</v>
      </c>
      <c r="C52" s="59">
        <v>0</v>
      </c>
      <c r="D52" s="60">
        <v>0</v>
      </c>
    </row>
    <row r="53" spans="2:4" ht="25.5" customHeight="1" x14ac:dyDescent="0.45">
      <c r="B53" s="47" t="s">
        <v>39</v>
      </c>
      <c r="C53" s="59">
        <v>0</v>
      </c>
      <c r="D53" s="60">
        <v>0</v>
      </c>
    </row>
    <row r="54" spans="2:4" ht="27" customHeight="1" x14ac:dyDescent="0.45">
      <c r="B54" s="47" t="s">
        <v>40</v>
      </c>
      <c r="C54" s="59">
        <v>0</v>
      </c>
      <c r="D54" s="60">
        <v>0</v>
      </c>
    </row>
    <row r="55" spans="2:4" ht="25.5" customHeight="1" x14ac:dyDescent="0.45">
      <c r="B55" s="47" t="s">
        <v>105</v>
      </c>
      <c r="C55" s="59">
        <v>0</v>
      </c>
      <c r="D55" s="60">
        <v>0</v>
      </c>
    </row>
    <row r="56" spans="2:4" ht="21.75" customHeight="1" x14ac:dyDescent="0.45">
      <c r="B56" s="47" t="s">
        <v>41</v>
      </c>
      <c r="C56" s="59">
        <v>0</v>
      </c>
      <c r="D56" s="60">
        <v>0</v>
      </c>
    </row>
    <row r="57" spans="2:4" ht="24.75" customHeight="1" x14ac:dyDescent="0.45">
      <c r="B57" s="47" t="s">
        <v>42</v>
      </c>
      <c r="C57" s="59">
        <v>0</v>
      </c>
      <c r="D57" s="60">
        <v>0</v>
      </c>
    </row>
    <row r="58" spans="2:4" ht="30" customHeight="1" x14ac:dyDescent="0.45">
      <c r="B58" s="46" t="s">
        <v>43</v>
      </c>
      <c r="C58" s="57">
        <f>+C59+C60+C61+C62+C63+C64+C66+C67</f>
        <v>2255097</v>
      </c>
      <c r="D58" s="57">
        <f>+D59+D60+D61+D62+D63+D64+D66+D67</f>
        <v>2103831</v>
      </c>
    </row>
    <row r="59" spans="2:4" ht="28.5" x14ac:dyDescent="0.45">
      <c r="B59" s="47" t="s">
        <v>44</v>
      </c>
      <c r="C59" s="59">
        <v>835996</v>
      </c>
      <c r="D59" s="59">
        <v>926516</v>
      </c>
    </row>
    <row r="60" spans="2:4" ht="28.5" x14ac:dyDescent="0.45">
      <c r="B60" s="47" t="s">
        <v>45</v>
      </c>
      <c r="C60" s="59">
        <v>178000</v>
      </c>
      <c r="D60" s="59">
        <v>166527</v>
      </c>
    </row>
    <row r="61" spans="2:4" ht="28.5" x14ac:dyDescent="0.45">
      <c r="B61" s="47" t="s">
        <v>46</v>
      </c>
      <c r="C61" s="59">
        <v>207100</v>
      </c>
      <c r="D61" s="59">
        <v>32607</v>
      </c>
    </row>
    <row r="62" spans="2:4" ht="28.5" x14ac:dyDescent="0.45">
      <c r="B62" s="47" t="s">
        <v>47</v>
      </c>
      <c r="C62" s="59">
        <v>0</v>
      </c>
      <c r="D62" s="60">
        <v>0</v>
      </c>
    </row>
    <row r="63" spans="2:4" ht="28.5" x14ac:dyDescent="0.45">
      <c r="B63" s="47" t="s">
        <v>48</v>
      </c>
      <c r="C63" s="59">
        <v>964001</v>
      </c>
      <c r="D63" s="59">
        <v>922772</v>
      </c>
    </row>
    <row r="64" spans="2:4" ht="28.5" x14ac:dyDescent="0.45">
      <c r="B64" s="47" t="s">
        <v>49</v>
      </c>
      <c r="C64" s="59">
        <v>70000</v>
      </c>
      <c r="D64" s="59">
        <v>55409</v>
      </c>
    </row>
    <row r="65" spans="2:4" ht="25.5" customHeight="1" x14ac:dyDescent="0.45">
      <c r="B65" s="47" t="s">
        <v>50</v>
      </c>
      <c r="C65" s="59">
        <v>0</v>
      </c>
      <c r="D65" s="60">
        <v>0</v>
      </c>
    </row>
    <row r="66" spans="2:4" ht="28.5" x14ac:dyDescent="0.45">
      <c r="B66" s="47" t="s">
        <v>51</v>
      </c>
      <c r="C66" s="59">
        <v>0</v>
      </c>
      <c r="D66" s="60"/>
    </row>
    <row r="67" spans="2:4" ht="28.5" x14ac:dyDescent="0.45">
      <c r="B67" s="47" t="s">
        <v>52</v>
      </c>
      <c r="C67" s="59">
        <v>0</v>
      </c>
      <c r="D67" s="60">
        <v>0</v>
      </c>
    </row>
    <row r="68" spans="2:4" ht="24.75" customHeight="1" x14ac:dyDescent="0.45">
      <c r="B68" s="46" t="s">
        <v>53</v>
      </c>
      <c r="C68" s="57">
        <f>+C69+C70+C71+C72</f>
        <v>0</v>
      </c>
      <c r="D68" s="58">
        <f>+D69+D70+D71+D72</f>
        <v>0</v>
      </c>
    </row>
    <row r="69" spans="2:4" ht="25.5" customHeight="1" x14ac:dyDescent="0.45">
      <c r="B69" s="47" t="s">
        <v>54</v>
      </c>
      <c r="C69" s="59">
        <v>0</v>
      </c>
      <c r="D69" s="60">
        <v>0</v>
      </c>
    </row>
    <row r="70" spans="2:4" ht="22.5" customHeight="1" x14ac:dyDescent="0.45">
      <c r="B70" s="47" t="s">
        <v>55</v>
      </c>
      <c r="C70" s="60">
        <v>0</v>
      </c>
      <c r="D70" s="60">
        <v>0</v>
      </c>
    </row>
    <row r="71" spans="2:4" ht="25.5" customHeight="1" x14ac:dyDescent="0.45">
      <c r="B71" s="47" t="s">
        <v>56</v>
      </c>
      <c r="C71" s="60">
        <v>0</v>
      </c>
      <c r="D71" s="60">
        <v>0</v>
      </c>
    </row>
    <row r="72" spans="2:4" ht="27.75" customHeight="1" x14ac:dyDescent="0.45">
      <c r="B72" s="48" t="s">
        <v>116</v>
      </c>
      <c r="C72" s="60">
        <v>0</v>
      </c>
      <c r="D72" s="60">
        <v>0</v>
      </c>
    </row>
    <row r="73" spans="2:4" ht="27" customHeight="1" x14ac:dyDescent="0.45">
      <c r="B73" s="46" t="s">
        <v>58</v>
      </c>
      <c r="C73" s="58">
        <v>0</v>
      </c>
      <c r="D73" s="58">
        <v>0</v>
      </c>
    </row>
    <row r="74" spans="2:4" ht="26.25" customHeight="1" x14ac:dyDescent="0.45">
      <c r="B74" s="47" t="s">
        <v>59</v>
      </c>
      <c r="C74" s="60">
        <v>0</v>
      </c>
      <c r="D74" s="60">
        <v>0</v>
      </c>
    </row>
    <row r="75" spans="2:4" ht="25.5" customHeight="1" x14ac:dyDescent="0.45">
      <c r="B75" s="47" t="s">
        <v>60</v>
      </c>
      <c r="C75" s="60">
        <v>0</v>
      </c>
      <c r="D75" s="60">
        <v>0</v>
      </c>
    </row>
    <row r="76" spans="2:4" ht="29.25" customHeight="1" x14ac:dyDescent="0.45">
      <c r="B76" s="46" t="s">
        <v>61</v>
      </c>
      <c r="C76" s="58">
        <v>0</v>
      </c>
      <c r="D76" s="58">
        <v>0</v>
      </c>
    </row>
    <row r="77" spans="2:4" ht="22.5" customHeight="1" x14ac:dyDescent="0.45">
      <c r="B77" s="47" t="s">
        <v>62</v>
      </c>
      <c r="C77" s="60">
        <v>0</v>
      </c>
      <c r="D77" s="60">
        <v>0</v>
      </c>
    </row>
    <row r="78" spans="2:4" ht="22.5" customHeight="1" x14ac:dyDescent="0.45">
      <c r="B78" s="47" t="s">
        <v>63</v>
      </c>
      <c r="C78" s="60">
        <v>0</v>
      </c>
      <c r="D78" s="60">
        <v>0</v>
      </c>
    </row>
    <row r="79" spans="2:4" ht="24.75" customHeight="1" x14ac:dyDescent="0.45">
      <c r="B79" s="47" t="s">
        <v>64</v>
      </c>
      <c r="C79" s="60">
        <v>0</v>
      </c>
      <c r="D79" s="60">
        <v>0</v>
      </c>
    </row>
    <row r="80" spans="2:4" ht="24.75" customHeight="1" x14ac:dyDescent="0.45">
      <c r="B80" s="62" t="s">
        <v>67</v>
      </c>
      <c r="C80" s="56">
        <v>0</v>
      </c>
      <c r="D80" s="56">
        <v>0</v>
      </c>
    </row>
    <row r="81" spans="2:6" ht="28.5" x14ac:dyDescent="0.45">
      <c r="B81" s="46" t="s">
        <v>68</v>
      </c>
      <c r="C81" s="58">
        <v>0</v>
      </c>
      <c r="D81" s="58">
        <v>0</v>
      </c>
    </row>
    <row r="82" spans="2:6" ht="27" customHeight="1" x14ac:dyDescent="0.45">
      <c r="B82" s="47" t="s">
        <v>69</v>
      </c>
      <c r="C82" s="60">
        <v>0</v>
      </c>
      <c r="D82" s="60">
        <v>0</v>
      </c>
    </row>
    <row r="83" spans="2:6" ht="27.75" customHeight="1" x14ac:dyDescent="0.45">
      <c r="B83" s="47" t="s">
        <v>70</v>
      </c>
      <c r="C83" s="60">
        <v>0</v>
      </c>
      <c r="D83" s="60">
        <v>0</v>
      </c>
    </row>
    <row r="84" spans="2:6" ht="26.25" customHeight="1" x14ac:dyDescent="0.45">
      <c r="B84" s="46" t="s">
        <v>71</v>
      </c>
      <c r="C84" s="58">
        <v>0</v>
      </c>
      <c r="D84" s="58">
        <v>0</v>
      </c>
    </row>
    <row r="85" spans="2:6" ht="28.5" x14ac:dyDescent="0.45">
      <c r="B85" s="47" t="s">
        <v>72</v>
      </c>
      <c r="C85" s="60">
        <v>0</v>
      </c>
      <c r="D85" s="60">
        <v>0</v>
      </c>
    </row>
    <row r="86" spans="2:6" ht="28.5" x14ac:dyDescent="0.45">
      <c r="B86" s="47" t="s">
        <v>73</v>
      </c>
      <c r="C86" s="60">
        <v>0</v>
      </c>
      <c r="D86" s="60">
        <v>0</v>
      </c>
    </row>
    <row r="87" spans="2:6" ht="28.5" x14ac:dyDescent="0.45">
      <c r="B87" s="46" t="s">
        <v>74</v>
      </c>
      <c r="C87" s="58">
        <v>0</v>
      </c>
      <c r="D87" s="58">
        <v>0</v>
      </c>
    </row>
    <row r="88" spans="2:6" ht="23.25" customHeight="1" x14ac:dyDescent="0.45">
      <c r="B88" s="47" t="s">
        <v>75</v>
      </c>
      <c r="C88" s="60">
        <v>0</v>
      </c>
      <c r="D88" s="60">
        <v>0</v>
      </c>
    </row>
    <row r="89" spans="2:6" ht="28.5" customHeight="1" x14ac:dyDescent="0.45">
      <c r="B89" s="49" t="s">
        <v>96</v>
      </c>
      <c r="C89" s="61">
        <f>+C80+C14</f>
        <v>288421797</v>
      </c>
      <c r="D89" s="61">
        <f>+D80+D14</f>
        <v>286202012</v>
      </c>
    </row>
    <row r="90" spans="2:6" s="67" customFormat="1" ht="28.5" hidden="1" customHeight="1" x14ac:dyDescent="0.45">
      <c r="B90" s="68"/>
      <c r="C90" s="69"/>
      <c r="D90" s="69"/>
      <c r="F90" s="70"/>
    </row>
    <row r="91" spans="2:6" ht="28.5" customHeight="1" x14ac:dyDescent="0.4">
      <c r="B91" s="65" t="s">
        <v>107</v>
      </c>
      <c r="C91" s="50"/>
      <c r="D91" s="50"/>
    </row>
    <row r="92" spans="2:6" ht="26.25" hidden="1" customHeight="1" x14ac:dyDescent="0.4">
      <c r="B92" s="50"/>
      <c r="C92" s="50"/>
      <c r="D92" s="50"/>
    </row>
    <row r="93" spans="2:6" ht="26.25" hidden="1" customHeight="1" x14ac:dyDescent="0.4">
      <c r="B93" s="50"/>
      <c r="C93" s="50"/>
      <c r="D93" s="50"/>
    </row>
    <row r="94" spans="2:6" ht="26.25" hidden="1" x14ac:dyDescent="0.4">
      <c r="B94" s="50"/>
      <c r="C94" s="50"/>
      <c r="D94" s="50"/>
    </row>
    <row r="95" spans="2:6" ht="26.25" hidden="1" x14ac:dyDescent="0.4">
      <c r="B95" s="50"/>
      <c r="C95" s="50"/>
      <c r="D95" s="50"/>
    </row>
    <row r="96" spans="2:6" ht="21.75" hidden="1" customHeight="1" x14ac:dyDescent="0.4">
      <c r="B96" s="50"/>
      <c r="C96" s="50"/>
      <c r="D96" s="50"/>
    </row>
    <row r="97" spans="2:4" ht="15.75" hidden="1" customHeight="1" x14ac:dyDescent="0.4">
      <c r="B97" s="50"/>
      <c r="C97" s="50"/>
      <c r="D97" s="50"/>
    </row>
    <row r="98" spans="2:4" ht="23.25" hidden="1" customHeight="1" x14ac:dyDescent="0.4">
      <c r="B98" s="50"/>
      <c r="C98" s="50"/>
      <c r="D98" s="50"/>
    </row>
    <row r="99" spans="2:4" ht="26.25" hidden="1" x14ac:dyDescent="0.4">
      <c r="B99" s="51" t="s">
        <v>102</v>
      </c>
      <c r="C99" s="50"/>
      <c r="D99" s="50"/>
    </row>
    <row r="100" spans="2:4" ht="26.25" x14ac:dyDescent="0.4">
      <c r="B100" s="51" t="s">
        <v>103</v>
      </c>
      <c r="C100" s="50"/>
      <c r="D100" s="50"/>
    </row>
    <row r="101" spans="2:4" ht="28.5" customHeight="1" x14ac:dyDescent="0.4">
      <c r="B101" s="51" t="s">
        <v>97</v>
      </c>
      <c r="C101" s="50"/>
      <c r="D101" s="50"/>
    </row>
    <row r="102" spans="2:4" ht="26.25" x14ac:dyDescent="0.4">
      <c r="B102" s="51" t="s">
        <v>104</v>
      </c>
      <c r="C102" s="50"/>
      <c r="D102" s="50"/>
    </row>
    <row r="103" spans="2:4" ht="26.25" x14ac:dyDescent="0.4">
      <c r="B103" s="50" t="s">
        <v>98</v>
      </c>
      <c r="C103" s="50"/>
      <c r="D103" s="50"/>
    </row>
    <row r="104" spans="2:4" ht="26.25" x14ac:dyDescent="0.4">
      <c r="B104" s="51" t="s">
        <v>99</v>
      </c>
      <c r="C104" s="50"/>
      <c r="D104" s="50"/>
    </row>
    <row r="105" spans="2:4" ht="26.25" x14ac:dyDescent="0.4">
      <c r="B105" s="50" t="s">
        <v>100</v>
      </c>
      <c r="C105" s="50"/>
      <c r="D105" s="50"/>
    </row>
    <row r="106" spans="2:4" ht="26.25" x14ac:dyDescent="0.4">
      <c r="B106" s="50"/>
      <c r="C106" s="50"/>
      <c r="D106" s="50"/>
    </row>
    <row r="107" spans="2:4" ht="26.25" x14ac:dyDescent="0.4">
      <c r="B107" s="50"/>
      <c r="C107" s="50"/>
      <c r="D107" s="50"/>
    </row>
    <row r="108" spans="2:4" ht="26.25" x14ac:dyDescent="0.4">
      <c r="D108" s="50"/>
    </row>
    <row r="109" spans="2:4" ht="26.25" x14ac:dyDescent="0.4">
      <c r="B109" s="50"/>
      <c r="C109" s="50"/>
      <c r="D109" s="50"/>
    </row>
    <row r="110" spans="2:4" ht="26.25" x14ac:dyDescent="0.4">
      <c r="B110" s="50"/>
      <c r="C110" s="50"/>
      <c r="D110" s="50"/>
    </row>
    <row r="111" spans="2:4" ht="26.25" x14ac:dyDescent="0.4">
      <c r="B111" s="50"/>
      <c r="C111" s="50"/>
      <c r="D111" s="50"/>
    </row>
    <row r="112" spans="2:4" ht="26.25" x14ac:dyDescent="0.4">
      <c r="B112" s="50"/>
      <c r="C112" s="50"/>
      <c r="D112" s="50"/>
    </row>
    <row r="113" spans="1:6" ht="26.25" x14ac:dyDescent="0.4">
      <c r="B113" s="50"/>
      <c r="C113" s="50"/>
      <c r="D113" s="50"/>
    </row>
    <row r="114" spans="1:6" ht="26.25" x14ac:dyDescent="0.4">
      <c r="B114" s="50"/>
      <c r="C114" s="50"/>
      <c r="D114" s="50"/>
    </row>
    <row r="115" spans="1:6" ht="26.25" x14ac:dyDescent="0.4">
      <c r="B115" s="50"/>
      <c r="C115" s="50"/>
      <c r="D115" s="50"/>
    </row>
    <row r="116" spans="1:6" ht="26.25" x14ac:dyDescent="0.4">
      <c r="B116" s="50"/>
      <c r="C116" s="50"/>
      <c r="D116" s="50"/>
    </row>
    <row r="117" spans="1:6" ht="26.25" x14ac:dyDescent="0.4">
      <c r="A117" s="45"/>
      <c r="B117" s="50"/>
      <c r="C117" s="50"/>
      <c r="D117" s="50"/>
    </row>
    <row r="118" spans="1:6" ht="31.5" customHeight="1" x14ac:dyDescent="0.3">
      <c r="E118" s="42"/>
      <c r="F118" s="64"/>
    </row>
    <row r="119" spans="1:6" ht="29.25" customHeight="1" x14ac:dyDescent="0.3">
      <c r="E119" s="42"/>
      <c r="F119" s="64"/>
    </row>
    <row r="120" spans="1:6" ht="22.5" x14ac:dyDescent="0.3">
      <c r="E120" s="42"/>
      <c r="F120" s="64"/>
    </row>
    <row r="121" spans="1:6" ht="22.5" x14ac:dyDescent="0.3">
      <c r="E121" s="42"/>
      <c r="F121" s="64"/>
    </row>
    <row r="122" spans="1:6" ht="25.5" x14ac:dyDescent="0.35">
      <c r="B122" s="52" t="s">
        <v>108</v>
      </c>
      <c r="C122" s="89" t="s">
        <v>111</v>
      </c>
      <c r="D122" s="89"/>
      <c r="E122" s="42"/>
      <c r="F122" s="64"/>
    </row>
    <row r="123" spans="1:6" ht="25.5" x14ac:dyDescent="0.35">
      <c r="B123" s="52" t="s">
        <v>109</v>
      </c>
      <c r="C123" s="89" t="s">
        <v>101</v>
      </c>
      <c r="D123" s="89"/>
      <c r="E123" s="42"/>
      <c r="F123" s="64"/>
    </row>
    <row r="124" spans="1:6" ht="25.5" x14ac:dyDescent="0.35">
      <c r="B124" s="52" t="s">
        <v>110</v>
      </c>
      <c r="C124" s="89" t="s">
        <v>112</v>
      </c>
      <c r="D124" s="89"/>
      <c r="E124" s="44"/>
    </row>
    <row r="125" spans="1:6" ht="25.5" x14ac:dyDescent="0.35">
      <c r="B125" s="52"/>
      <c r="C125" s="53"/>
      <c r="D125" s="53"/>
      <c r="E125" s="44"/>
    </row>
    <row r="126" spans="1:6" ht="25.5" x14ac:dyDescent="0.35">
      <c r="B126" s="52"/>
      <c r="C126" s="53"/>
      <c r="D126" s="53"/>
      <c r="E126" s="44"/>
    </row>
    <row r="127" spans="1:6" ht="25.5" x14ac:dyDescent="0.35">
      <c r="B127" s="52"/>
      <c r="C127" s="53"/>
      <c r="D127" s="53"/>
      <c r="E127" s="44"/>
    </row>
    <row r="128" spans="1:6" ht="25.5" x14ac:dyDescent="0.35">
      <c r="B128" s="52"/>
      <c r="C128" s="53"/>
      <c r="D128" s="53"/>
      <c r="E128" s="44"/>
    </row>
    <row r="129" spans="2:5" ht="25.5" x14ac:dyDescent="0.35">
      <c r="B129" s="52"/>
      <c r="C129" s="53"/>
      <c r="D129" s="53"/>
      <c r="E129" s="44"/>
    </row>
    <row r="130" spans="2:5" ht="25.5" x14ac:dyDescent="0.35">
      <c r="B130" s="52"/>
      <c r="C130" s="53"/>
      <c r="D130" s="53"/>
      <c r="E130" s="44"/>
    </row>
    <row r="131" spans="2:5" ht="25.5" x14ac:dyDescent="0.35">
      <c r="B131" s="52"/>
      <c r="C131" s="53"/>
      <c r="D131" s="53"/>
      <c r="E131" s="44"/>
    </row>
    <row r="132" spans="2:5" ht="25.5" x14ac:dyDescent="0.35">
      <c r="B132" s="52"/>
      <c r="C132" s="53"/>
      <c r="D132" s="53"/>
      <c r="E132" s="42"/>
    </row>
    <row r="133" spans="2:5" ht="25.5" x14ac:dyDescent="0.35">
      <c r="B133" s="52"/>
      <c r="C133" s="53"/>
      <c r="D133" s="53"/>
      <c r="E133" s="43"/>
    </row>
    <row r="134" spans="2:5" ht="26.25" x14ac:dyDescent="0.4">
      <c r="B134" s="50"/>
      <c r="C134" s="54"/>
      <c r="D134" s="54"/>
    </row>
    <row r="135" spans="2:5" ht="25.5" x14ac:dyDescent="0.35">
      <c r="B135" s="53" t="s">
        <v>113</v>
      </c>
      <c r="C135" s="53"/>
      <c r="D135" s="53"/>
    </row>
    <row r="136" spans="2:5" ht="25.5" x14ac:dyDescent="0.35">
      <c r="B136" s="53" t="s">
        <v>114</v>
      </c>
      <c r="C136" s="53"/>
      <c r="D136" s="53"/>
    </row>
    <row r="137" spans="2:5" ht="25.5" x14ac:dyDescent="0.35">
      <c r="B137" s="66" t="s">
        <v>115</v>
      </c>
      <c r="C137" s="66"/>
      <c r="D137" s="66"/>
    </row>
    <row r="138" spans="2:5" ht="26.25" x14ac:dyDescent="0.4">
      <c r="B138" s="50"/>
      <c r="C138" s="50"/>
      <c r="D138" s="50"/>
    </row>
  </sheetData>
  <mergeCells count="12">
    <mergeCell ref="B6:D6"/>
    <mergeCell ref="B7:D7"/>
    <mergeCell ref="B8:D8"/>
    <mergeCell ref="B9:D9"/>
    <mergeCell ref="B10:D10"/>
    <mergeCell ref="B11:D11"/>
    <mergeCell ref="B12:B13"/>
    <mergeCell ref="C12:C13"/>
    <mergeCell ref="D12:D13"/>
    <mergeCell ref="C124:D124"/>
    <mergeCell ref="C122:D122"/>
    <mergeCell ref="C123:D123"/>
  </mergeCells>
  <pageMargins left="0.39370078740157483" right="0.25" top="0.43307086614173229" bottom="0.23622047244094491" header="0.39370078740157483" footer="0.19685039370078741"/>
  <pageSetup paperSize="9" scale="37" orientation="portrait" verticalDpi="0" r:id="rId1"/>
  <rowBreaks count="2" manualBreakCount="2">
    <brk id="84" min="1" max="3" man="1"/>
    <brk id="149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2025</vt:lpstr>
      <vt:lpstr>'P1 Presupuesto Aprobado'!Área_de_impresión</vt:lpstr>
      <vt:lpstr>'P1 Presupuesto Aprobado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2026-01-07T13:30:43Z</cp:lastPrinted>
  <dcterms:created xsi:type="dcterms:W3CDTF">2021-07-29T18:58:50Z</dcterms:created>
  <dcterms:modified xsi:type="dcterms:W3CDTF">2026-01-07T16:05:48Z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2025-01-09T15:43:20Z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a9e5026f-11a9-4b01-9d81-c9327b752800</vt:lpwstr>
  </property>
  <property fmtid="{D5CDD505-2E9C-101B-9397-08002B2CF9AE}" pid="8" name="MSIP_Label_defa4170-0d19-0005-0004-bc88714345d2_ContentBits">
    <vt:lpwstr>0</vt:lpwstr>
  </property>
</Properties>
</file>