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 noviembre 2025\"/>
    </mc:Choice>
  </mc:AlternateContent>
  <xr:revisionPtr revIDLastSave="0" documentId="13_ncr:1_{5E1B1086-0FA9-4603-812D-FAC2BD8C998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5" l="1"/>
  <c r="D58" i="5"/>
  <c r="D41" i="5"/>
  <c r="D31" i="5"/>
  <c r="D21" i="5"/>
  <c r="D15" i="5"/>
  <c r="D14" i="5"/>
  <c r="C68" i="5"/>
  <c r="C58" i="5"/>
  <c r="C41" i="5"/>
  <c r="C31" i="5"/>
  <c r="C21" i="5"/>
  <c r="C15" i="5"/>
  <c r="C14" i="5" s="1"/>
  <c r="D89" i="5" l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<sst xmlns="http://schemas.openxmlformats.org/spreadsheetml/2006/main" count="197" uniqueCount="118">
  <si>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</si>
  <si>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</si>
  <si>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</si>
  <si>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</si>
  <si>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</si>
  <si>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</si>
  <si>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</si>
  <si>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</si>
  <si>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</si>
  <si>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</si>
  <si>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</si>
  <si>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</si>
  <si>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</si>
  <si>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</si>
  <si>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</si>
  <si>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</si>
  <si>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</si>
  <si>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</si>
  <si>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</si>
  <si>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</si>
  <si>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</si>
  <si>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</si>
  <si>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</si>
  <si>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</si>
  <si>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</si>
  <si>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</si>
  <si>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</si>
  <si>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</si>
  <si>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</si>
  <si>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</si>
  <si>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</si>
  <si>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</si>
  <si>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</si>
  <si>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</si>
  <si>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</si>
  <si>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</si>
  <si>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</si>
  <si>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</si>
  <si>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</si>
  <si>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</si>
  <si>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</si>
  <si>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</si>
  <si>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</si>
  <si>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</si>
  <si>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</si>
  <si>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</si>
  <si>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</si>
  <si>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</si>
  <si>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</si>
  <si>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</si>
  <si>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</si>
  <si>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</si>
  <si>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</si>
  <si>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</si>
  <si>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</si>
  <si>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</si>
  <si>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</si>
  <si>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</si>
  <si>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</si>
  <si>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</si>
  <si>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</si>
  <si>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</si>
  <si>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</si>
  <si>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</si>
  <si>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</si>
  <si>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</si>
  <si>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</si>
  <si>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</si>
  <si>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</si>
  <si>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</si>
  <si>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</si>
  <si>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</si>
  <si>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</si>
  <si>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</si>
  <si>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</si>
  <si>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</si>
  <si>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</si>
  <si>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</si>
  <si>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</si>
  <si>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</si>
  <si>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</si>
  <si>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</si>
  <si>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</si>
  <si>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</si>
  <si>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</si>
  <si>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</si>
  <si>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</si>
  <si>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</si>
  <si>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</si>
  <si>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</si>
  <si>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</si>
  <si>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</si>
  <si>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</si>
  <si>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</si>
  <si>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</si>
  <si>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</si>
  <si>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</si>
  <si>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</si>
  <si>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</si>
  <si>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</si>
  <si>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</si>
  <si>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</si>
  <si>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</si>
  <si>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</si>
  <si>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</si>
  <si>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</si>
  <si>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</si>
  <si>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</si>
  <si>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</si>
  <si>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</si>
  <si>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</si>
  <si>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</si>
  <si>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</si>
  <si>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</si>
  <si>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</si>
  <si>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</si>
  <si>
    <t>2.7.4 - GASTOS QUE SE ASIGNARÁN DURANTE EL EJERCICIO PARA INVERSIÓN (ART. 32 Y 33 LEY-423-06)</t>
  </si>
  <si>
    <t>Presupuesto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</si>
</sst>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95251</xdr:colOff>
      <xdr:row>6</xdr:row>
      <xdr:rowOff>137514</xdr:rowOff>
    </xdr:from>
    <xdr:ext cx="2266949" cy="1519835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6" y="918564"/>
          <a:ext cx="2266949" cy="1519835"/>
        </a:xfrm>
        <a:prstGeom prst="rect">
          <a:avLst/>
        </a:prstGeom>
      </xdr:spPr>
    </xdr:pic>
    <xdr:clientData/>
  </xdr:oneCellAnchor>
  <xdr:twoCellAnchor editAs="oneCell">
    <xdr:from>
      <xdr:col>3</xdr:col>
      <xdr:colOff>133350</xdr:colOff>
      <xdr:row>6</xdr:row>
      <xdr:rowOff>273266</xdr:rowOff>
    </xdr:from>
    <xdr:to>
      <xdr:col>3</xdr:col>
      <xdr:colOff>2333626</xdr:colOff>
      <xdr:row>10</xdr:row>
      <xdr:rowOff>304801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1054316"/>
          <a:ext cx="2200276" cy="139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3" t="s">
        <v>79</v>
      </c>
      <c r="D3" s="74"/>
      <c r="E3" s="7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80</v>
      </c>
      <c r="D4" s="72"/>
      <c r="E4" s="7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81</v>
      </c>
      <c r="D5" s="81"/>
      <c r="E5" s="8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87</v>
      </c>
      <c r="D6" s="72"/>
      <c r="E6" s="7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78</v>
      </c>
      <c r="E8" s="78" t="s">
        <v>77</v>
      </c>
      <c r="F8" s="26"/>
    </row>
    <row r="9" spans="2:16" ht="23.25" customHeight="1" x14ac:dyDescent="0.3">
      <c r="C9" s="77"/>
      <c r="D9" s="79"/>
      <c r="E9" s="7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3" t="s">
        <v>89</v>
      </c>
      <c r="D91" s="83"/>
      <c r="E91" s="29" t="s">
        <v>82</v>
      </c>
      <c r="F91" s="29"/>
      <c r="G91" s="14"/>
    </row>
    <row r="92" spans="3:7" ht="16.5" x14ac:dyDescent="0.25">
      <c r="C92" s="83" t="s">
        <v>94</v>
      </c>
      <c r="D92" s="83"/>
      <c r="E92" s="29" t="s">
        <v>95</v>
      </c>
      <c r="F92" s="29"/>
      <c r="G92" s="15"/>
    </row>
    <row r="93" spans="3:7" ht="18.75" customHeight="1" x14ac:dyDescent="0.25">
      <c r="C93" s="83" t="s">
        <v>88</v>
      </c>
      <c r="D93" s="83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2" t="s">
        <v>86</v>
      </c>
      <c r="D95" s="82"/>
      <c r="E95" s="82"/>
      <c r="F95" s="82"/>
      <c r="G95" s="6"/>
    </row>
    <row r="96" spans="3:7" ht="18.75" x14ac:dyDescent="0.3">
      <c r="C96" s="82" t="s">
        <v>83</v>
      </c>
      <c r="D96" s="82"/>
      <c r="E96" s="82"/>
      <c r="F96" s="82"/>
      <c r="G96" s="6"/>
    </row>
    <row r="97" spans="3:7" ht="18.75" x14ac:dyDescent="0.3">
      <c r="C97" s="82" t="s">
        <v>84</v>
      </c>
      <c r="D97" s="82"/>
      <c r="E97" s="82"/>
      <c r="F97" s="82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8"/>
  <sheetViews>
    <sheetView showGridLines="0" tabSelected="1" view="pageBreakPreview" topLeftCell="B1" zoomScaleNormal="100" zoomScaleSheetLayoutView="100" workbookViewId="0">
      <selection activeCell="B17" sqref="B17"/>
    </sheetView>
  </sheetViews>
  <sheetFormatPr baseColWidth="10" defaultColWidth="11.42578125" defaultRowHeight="23.25" x14ac:dyDescent="0.35"/>
  <cols>
    <col min="1" max="1" width="9" customWidth="1"/>
    <col min="2" max="2" width="167.28515625" customWidth="1"/>
    <col min="3" max="3" width="40.7109375" customWidth="1"/>
    <col min="4" max="4" width="37.710937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84"/>
      <c r="C6" s="84"/>
      <c r="D6" s="84"/>
    </row>
    <row r="7" spans="2:4" ht="28.5" customHeight="1" x14ac:dyDescent="0.35">
      <c r="B7" s="85" t="s">
        <v>79</v>
      </c>
      <c r="C7" s="86"/>
      <c r="D7" s="86"/>
    </row>
    <row r="8" spans="2:4" ht="28.5" customHeight="1" x14ac:dyDescent="0.35">
      <c r="B8" s="87" t="s">
        <v>80</v>
      </c>
      <c r="C8" s="88"/>
      <c r="D8" s="88"/>
    </row>
    <row r="9" spans="2:4" ht="23.25" customHeight="1" x14ac:dyDescent="0.35">
      <c r="B9" s="89" t="s">
        <v>106</v>
      </c>
      <c r="C9" s="90"/>
      <c r="D9" s="90"/>
    </row>
    <row r="10" spans="2:4" ht="27" customHeight="1" x14ac:dyDescent="0.35">
      <c r="B10" s="91" t="s">
        <v>78</v>
      </c>
      <c r="C10" s="92"/>
      <c r="D10" s="92"/>
    </row>
    <row r="11" spans="2:4" ht="33" customHeight="1" x14ac:dyDescent="0.35">
      <c r="B11" s="93" t="s">
        <v>76</v>
      </c>
      <c r="C11" s="93"/>
      <c r="D11" s="93"/>
    </row>
    <row r="12" spans="2:4" ht="24.75" customHeight="1" x14ac:dyDescent="0.35">
      <c r="B12" s="94" t="s">
        <v>66</v>
      </c>
      <c r="C12" s="96" t="s">
        <v>117</v>
      </c>
      <c r="D12" s="96" t="s">
        <v>77</v>
      </c>
    </row>
    <row r="13" spans="2:4" ht="37.5" customHeight="1" x14ac:dyDescent="0.35">
      <c r="B13" s="95"/>
      <c r="C13" s="97"/>
      <c r="D13" s="97"/>
    </row>
    <row r="14" spans="2:4" ht="29.25" customHeight="1" x14ac:dyDescent="0.45">
      <c r="B14" s="62" t="s">
        <v>0</v>
      </c>
      <c r="C14" s="55">
        <f>+C15+C21+C31+C41+C50+C58+C68+C73+C76+C80</f>
        <v>288421797</v>
      </c>
      <c r="D14" s="55">
        <f>+D15+D21+D31+D41+D50+D58+D68+D73+D76+D80</f>
        <v>286202012</v>
      </c>
    </row>
    <row r="15" spans="2:4" ht="26.25" customHeight="1" x14ac:dyDescent="0.45">
      <c r="B15" s="46" t="s">
        <v>1</v>
      </c>
      <c r="C15" s="57">
        <f>+C16+C17+C20</f>
        <v>150814000</v>
      </c>
      <c r="D15" s="57">
        <f>+D16+D17+D20</f>
        <v>150814000</v>
      </c>
    </row>
    <row r="16" spans="2:4" ht="22.5" customHeight="1" x14ac:dyDescent="0.45">
      <c r="B16" s="47" t="s">
        <v>2</v>
      </c>
      <c r="C16" s="59">
        <v>115132284</v>
      </c>
      <c r="D16" s="59">
        <v>114334805</v>
      </c>
    </row>
    <row r="17" spans="2:7" ht="27" customHeight="1" x14ac:dyDescent="0.45">
      <c r="B17" s="47" t="s">
        <v>3</v>
      </c>
      <c r="C17" s="59">
        <v>19790399</v>
      </c>
      <c r="D17" s="59">
        <v>21035415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15891317</v>
      </c>
      <c r="D20" s="59">
        <v>15443780</v>
      </c>
    </row>
    <row r="21" spans="2:7" ht="24.75" customHeight="1" x14ac:dyDescent="0.45">
      <c r="B21" s="46" t="s">
        <v>7</v>
      </c>
      <c r="C21" s="57">
        <f>+C22+C23+C24+C25+C26+C28+C27+C29+C30</f>
        <v>23739503</v>
      </c>
      <c r="D21" s="57">
        <f>+D22+D23+D24+D25+D26+D28+D27+D29+D30</f>
        <v>22516871</v>
      </c>
    </row>
    <row r="22" spans="2:7" ht="28.5" x14ac:dyDescent="0.45">
      <c r="B22" s="47" t="s">
        <v>8</v>
      </c>
      <c r="C22" s="59">
        <v>4400000</v>
      </c>
      <c r="D22" s="59">
        <v>4203678</v>
      </c>
    </row>
    <row r="23" spans="2:7" ht="28.5" x14ac:dyDescent="0.45">
      <c r="B23" s="47" t="s">
        <v>9</v>
      </c>
      <c r="C23" s="59">
        <v>551352</v>
      </c>
      <c r="D23" s="59">
        <v>570627</v>
      </c>
    </row>
    <row r="24" spans="2:7" ht="28.5" x14ac:dyDescent="0.45">
      <c r="B24" s="47" t="s">
        <v>10</v>
      </c>
      <c r="C24" s="59">
        <v>3786800</v>
      </c>
      <c r="D24" s="59">
        <v>3568810</v>
      </c>
    </row>
    <row r="25" spans="2:7" ht="28.5" x14ac:dyDescent="0.45">
      <c r="B25" s="47" t="s">
        <v>11</v>
      </c>
      <c r="C25" s="59">
        <v>482310</v>
      </c>
      <c r="D25" s="59">
        <v>612800</v>
      </c>
    </row>
    <row r="26" spans="2:7" ht="28.5" x14ac:dyDescent="0.45">
      <c r="B26" s="47" t="s">
        <v>12</v>
      </c>
      <c r="C26" s="59">
        <v>3798356</v>
      </c>
      <c r="D26" s="59">
        <v>3199202</v>
      </c>
    </row>
    <row r="27" spans="2:7" ht="28.5" x14ac:dyDescent="0.45">
      <c r="B27" s="47" t="s">
        <v>13</v>
      </c>
      <c r="C27" s="59">
        <v>4426879</v>
      </c>
      <c r="D27" s="59">
        <v>3580708</v>
      </c>
    </row>
    <row r="28" spans="2:7" ht="29.25" customHeight="1" x14ac:dyDescent="0.45">
      <c r="B28" s="48" t="s">
        <v>14</v>
      </c>
      <c r="C28" s="59">
        <v>3070495</v>
      </c>
      <c r="D28" s="59">
        <v>2930867</v>
      </c>
    </row>
    <row r="29" spans="2:7" ht="27" customHeight="1" x14ac:dyDescent="0.45">
      <c r="B29" s="47" t="s">
        <v>15</v>
      </c>
      <c r="C29" s="59">
        <v>2242311</v>
      </c>
      <c r="D29" s="59">
        <v>2834169</v>
      </c>
    </row>
    <row r="30" spans="2:7" ht="28.5" x14ac:dyDescent="0.45">
      <c r="B30" s="47" t="s">
        <v>16</v>
      </c>
      <c r="C30" s="59">
        <v>981000</v>
      </c>
      <c r="D30" s="59">
        <v>1016010</v>
      </c>
    </row>
    <row r="31" spans="2:7" ht="24.75" customHeight="1" x14ac:dyDescent="0.45">
      <c r="B31" s="46" t="s">
        <v>17</v>
      </c>
      <c r="C31" s="57">
        <f>+C32+C33+C34+C35+C36+C37+C38+C39+C40</f>
        <v>10173197</v>
      </c>
      <c r="D31" s="57">
        <f>+D32+D33+D34+D35+D36+D37+D38+D39+D40</f>
        <v>9334310</v>
      </c>
      <c r="E31" s="11"/>
      <c r="G31" s="11"/>
    </row>
    <row r="32" spans="2:7" ht="28.5" x14ac:dyDescent="0.45">
      <c r="B32" s="47" t="s">
        <v>18</v>
      </c>
      <c r="C32" s="59">
        <v>481500</v>
      </c>
      <c r="D32" s="59">
        <v>474275</v>
      </c>
    </row>
    <row r="33" spans="2:7" ht="28.5" x14ac:dyDescent="0.45">
      <c r="B33" s="47" t="s">
        <v>19</v>
      </c>
      <c r="C33" s="59">
        <v>530015</v>
      </c>
      <c r="D33" s="59">
        <v>349285</v>
      </c>
      <c r="E33" s="16"/>
      <c r="G33" s="16"/>
    </row>
    <row r="34" spans="2:7" ht="28.5" x14ac:dyDescent="0.45">
      <c r="B34" s="47" t="s">
        <v>20</v>
      </c>
      <c r="C34" s="59">
        <v>374441</v>
      </c>
      <c r="D34" s="59">
        <v>215091</v>
      </c>
    </row>
    <row r="35" spans="2:7" ht="28.5" x14ac:dyDescent="0.45">
      <c r="B35" s="47" t="s">
        <v>21</v>
      </c>
      <c r="C35" s="59">
        <v>9360</v>
      </c>
      <c r="D35" s="59">
        <v>6930</v>
      </c>
    </row>
    <row r="36" spans="2:7" ht="28.5" x14ac:dyDescent="0.45">
      <c r="B36" s="47" t="s">
        <v>22</v>
      </c>
      <c r="C36" s="59">
        <v>245043</v>
      </c>
      <c r="D36" s="59">
        <v>152483</v>
      </c>
    </row>
    <row r="37" spans="2:7" ht="27.75" customHeight="1" x14ac:dyDescent="0.45">
      <c r="B37" s="47" t="s">
        <v>23</v>
      </c>
      <c r="C37" s="59">
        <v>298245</v>
      </c>
      <c r="D37" s="59">
        <v>179141</v>
      </c>
    </row>
    <row r="38" spans="2:7" ht="28.5" x14ac:dyDescent="0.45">
      <c r="B38" s="47" t="s">
        <v>24</v>
      </c>
      <c r="C38" s="59">
        <v>5133690</v>
      </c>
      <c r="D38" s="59">
        <v>5156858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3100903</v>
      </c>
      <c r="D40" s="60">
        <v>2800247</v>
      </c>
      <c r="E40" s="16"/>
    </row>
    <row r="41" spans="2:7" ht="24.75" customHeight="1" x14ac:dyDescent="0.45">
      <c r="B41" s="46" t="s">
        <v>27</v>
      </c>
      <c r="C41" s="57">
        <f>+C42+C45</f>
        <v>101440000</v>
      </c>
      <c r="D41" s="57">
        <f>+D42+D45</f>
        <v>101440000</v>
      </c>
    </row>
    <row r="42" spans="2:7" ht="28.5" x14ac:dyDescent="0.45">
      <c r="B42" s="47" t="s">
        <v>28</v>
      </c>
      <c r="C42" s="59">
        <v>1440000</v>
      </c>
      <c r="D42" s="59">
        <v>1440000</v>
      </c>
    </row>
    <row r="43" spans="2:7" ht="20.25" customHeight="1" x14ac:dyDescent="0.45">
      <c r="B43" s="47" t="s">
        <v>29</v>
      </c>
      <c r="C43" s="59">
        <v>0</v>
      </c>
      <c r="D43" s="60">
        <v>0</v>
      </c>
    </row>
    <row r="44" spans="2:7" ht="21" customHeight="1" x14ac:dyDescent="0.45">
      <c r="B44" s="47" t="s">
        <v>30</v>
      </c>
      <c r="C44" s="59">
        <v>0</v>
      </c>
      <c r="D44" s="60">
        <v>0</v>
      </c>
    </row>
    <row r="45" spans="2:7" ht="22.5" customHeight="1" x14ac:dyDescent="0.45">
      <c r="B45" s="47" t="s">
        <v>31</v>
      </c>
      <c r="C45" s="59">
        <v>100000000</v>
      </c>
      <c r="D45" s="59">
        <v>100000000</v>
      </c>
    </row>
    <row r="46" spans="2:7" ht="23.25" customHeight="1" x14ac:dyDescent="0.45">
      <c r="B46" s="47" t="s">
        <v>32</v>
      </c>
      <c r="C46" s="59">
        <v>0</v>
      </c>
      <c r="D46" s="60">
        <v>0</v>
      </c>
    </row>
    <row r="47" spans="2:7" ht="26.25" customHeight="1" x14ac:dyDescent="0.45">
      <c r="B47" s="47" t="s">
        <v>33</v>
      </c>
      <c r="C47" s="59">
        <v>0</v>
      </c>
      <c r="D47" s="60">
        <v>0</v>
      </c>
    </row>
    <row r="48" spans="2:7" ht="21.75" customHeight="1" x14ac:dyDescent="0.45">
      <c r="B48" s="47" t="s">
        <v>34</v>
      </c>
      <c r="C48" s="59">
        <v>0</v>
      </c>
      <c r="D48" s="60">
        <v>0</v>
      </c>
    </row>
    <row r="49" spans="2:4" ht="25.5" customHeight="1" x14ac:dyDescent="0.45">
      <c r="B49" s="47" t="s">
        <v>35</v>
      </c>
      <c r="C49" s="59">
        <v>0</v>
      </c>
      <c r="D49" s="60">
        <v>0</v>
      </c>
    </row>
    <row r="50" spans="2:4" ht="27" customHeight="1" x14ac:dyDescent="0.45">
      <c r="B50" s="46" t="s">
        <v>36</v>
      </c>
      <c r="C50" s="57">
        <v>0</v>
      </c>
      <c r="D50" s="58">
        <v>0</v>
      </c>
    </row>
    <row r="51" spans="2:4" ht="21.75" customHeight="1" x14ac:dyDescent="0.45">
      <c r="B51" s="47" t="s">
        <v>37</v>
      </c>
      <c r="C51" s="59">
        <v>0</v>
      </c>
      <c r="D51" s="60">
        <v>0</v>
      </c>
    </row>
    <row r="52" spans="2:4" ht="25.5" customHeight="1" x14ac:dyDescent="0.45">
      <c r="B52" s="47" t="s">
        <v>38</v>
      </c>
      <c r="C52" s="59">
        <v>0</v>
      </c>
      <c r="D52" s="60">
        <v>0</v>
      </c>
    </row>
    <row r="53" spans="2:4" ht="25.5" customHeight="1" x14ac:dyDescent="0.45">
      <c r="B53" s="47" t="s">
        <v>39</v>
      </c>
      <c r="C53" s="59">
        <v>0</v>
      </c>
      <c r="D53" s="60">
        <v>0</v>
      </c>
    </row>
    <row r="54" spans="2:4" ht="27" customHeight="1" x14ac:dyDescent="0.45">
      <c r="B54" s="47" t="s">
        <v>40</v>
      </c>
      <c r="C54" s="59">
        <v>0</v>
      </c>
      <c r="D54" s="60">
        <v>0</v>
      </c>
    </row>
    <row r="55" spans="2:4" ht="25.5" customHeight="1" x14ac:dyDescent="0.45">
      <c r="B55" s="47" t="s">
        <v>105</v>
      </c>
      <c r="C55" s="59">
        <v>0</v>
      </c>
      <c r="D55" s="60">
        <v>0</v>
      </c>
    </row>
    <row r="56" spans="2:4" ht="21.75" customHeight="1" x14ac:dyDescent="0.45">
      <c r="B56" s="47" t="s">
        <v>41</v>
      </c>
      <c r="C56" s="59">
        <v>0</v>
      </c>
      <c r="D56" s="60">
        <v>0</v>
      </c>
    </row>
    <row r="57" spans="2:4" ht="24.75" customHeight="1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+C59+C60+C61+C62+C63+C64+C66+C67</f>
        <v>2255097</v>
      </c>
      <c r="D58" s="57">
        <f>+D59+D60+D61+D62+D63+D64+D66+D67</f>
        <v>2096831</v>
      </c>
    </row>
    <row r="59" spans="2:4" ht="28.5" x14ac:dyDescent="0.45">
      <c r="B59" s="47" t="s">
        <v>44</v>
      </c>
      <c r="C59" s="59">
        <v>835996</v>
      </c>
      <c r="D59" s="59">
        <v>919516</v>
      </c>
    </row>
    <row r="60" spans="2:4" ht="28.5" x14ac:dyDescent="0.45">
      <c r="B60" s="47" t="s">
        <v>45</v>
      </c>
      <c r="C60" s="59">
        <v>178000</v>
      </c>
      <c r="D60" s="59">
        <v>166527</v>
      </c>
    </row>
    <row r="61" spans="2:4" ht="28.5" x14ac:dyDescent="0.45">
      <c r="B61" s="47" t="s">
        <v>46</v>
      </c>
      <c r="C61" s="59">
        <v>207100</v>
      </c>
      <c r="D61" s="59">
        <v>32607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964001</v>
      </c>
      <c r="D63" s="59">
        <v>922772</v>
      </c>
    </row>
    <row r="64" spans="2:4" ht="28.5" x14ac:dyDescent="0.45">
      <c r="B64" s="47" t="s">
        <v>49</v>
      </c>
      <c r="C64" s="59">
        <v>70000</v>
      </c>
      <c r="D64" s="59">
        <v>55409</v>
      </c>
    </row>
    <row r="65" spans="2:4" ht="25.5" customHeight="1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0</v>
      </c>
      <c r="D66" s="60"/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f>+D69+D70+D71+D72</f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27.75" customHeight="1" x14ac:dyDescent="0.45">
      <c r="B72" s="48" t="s">
        <v>116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7.75" customHeight="1" x14ac:dyDescent="0.45">
      <c r="B83" s="47" t="s">
        <v>70</v>
      </c>
      <c r="C83" s="60">
        <v>0</v>
      </c>
      <c r="D83" s="60">
        <v>0</v>
      </c>
    </row>
    <row r="84" spans="2:6" ht="26.2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286202012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28.5" customHeight="1" x14ac:dyDescent="0.4">
      <c r="B91" s="65" t="s">
        <v>107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1.75" hidden="1" customHeight="1" x14ac:dyDescent="0.4">
      <c r="B96" s="50"/>
      <c r="C96" s="50"/>
      <c r="D96" s="50"/>
    </row>
    <row r="97" spans="2:4" ht="15.75" hidden="1" customHeight="1" x14ac:dyDescent="0.4">
      <c r="B97" s="50"/>
      <c r="C97" s="50"/>
      <c r="D97" s="50"/>
    </row>
    <row r="98" spans="2:4" ht="23.25" hidden="1" customHeight="1" x14ac:dyDescent="0.4">
      <c r="B98" s="50"/>
      <c r="C98" s="50"/>
      <c r="D98" s="50"/>
    </row>
    <row r="99" spans="2:4" ht="26.25" hidden="1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B108" s="50"/>
      <c r="C108" s="50"/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B115" s="50"/>
      <c r="C115" s="50"/>
      <c r="D115" s="50"/>
    </row>
    <row r="116" spans="1:6" ht="26.25" x14ac:dyDescent="0.4">
      <c r="B116" s="50"/>
      <c r="C116" s="50"/>
      <c r="D116" s="50"/>
    </row>
    <row r="117" spans="1:6" ht="26.25" x14ac:dyDescent="0.4">
      <c r="A117" s="45"/>
      <c r="B117" s="50"/>
      <c r="C117" s="50"/>
      <c r="D117" s="50"/>
    </row>
    <row r="118" spans="1:6" ht="31.5" customHeight="1" x14ac:dyDescent="0.3">
      <c r="E118" s="42"/>
      <c r="F118" s="64"/>
    </row>
    <row r="119" spans="1:6" ht="29.25" customHeight="1" x14ac:dyDescent="0.3">
      <c r="E119" s="42"/>
      <c r="F119" s="64"/>
    </row>
    <row r="120" spans="1:6" ht="22.5" x14ac:dyDescent="0.3">
      <c r="E120" s="42"/>
      <c r="F120" s="64"/>
    </row>
    <row r="121" spans="1:6" ht="22.5" x14ac:dyDescent="0.3">
      <c r="E121" s="42"/>
      <c r="F121" s="64"/>
    </row>
    <row r="122" spans="1:6" ht="25.5" x14ac:dyDescent="0.35">
      <c r="B122" s="52" t="s">
        <v>108</v>
      </c>
      <c r="C122" s="98" t="s">
        <v>111</v>
      </c>
      <c r="D122" s="98"/>
      <c r="E122" s="42"/>
      <c r="F122" s="64"/>
    </row>
    <row r="123" spans="1:6" ht="25.5" x14ac:dyDescent="0.35">
      <c r="B123" s="52" t="s">
        <v>109</v>
      </c>
      <c r="C123" s="98" t="s">
        <v>101</v>
      </c>
      <c r="D123" s="98"/>
      <c r="E123" s="42"/>
      <c r="F123" s="64"/>
    </row>
    <row r="124" spans="1:6" ht="25.5" x14ac:dyDescent="0.35">
      <c r="B124" s="52" t="s">
        <v>110</v>
      </c>
      <c r="C124" s="98" t="s">
        <v>112</v>
      </c>
      <c r="D124" s="98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4"/>
    </row>
    <row r="127" spans="1:6" ht="25.5" x14ac:dyDescent="0.35">
      <c r="B127" s="52"/>
      <c r="C127" s="53"/>
      <c r="D127" s="53"/>
      <c r="E127" s="44"/>
    </row>
    <row r="128" spans="1:6" ht="25.5" x14ac:dyDescent="0.35">
      <c r="B128" s="52"/>
      <c r="C128" s="53"/>
      <c r="D128" s="53"/>
      <c r="E128" s="44"/>
    </row>
    <row r="129" spans="2:5" ht="25.5" x14ac:dyDescent="0.35">
      <c r="B129" s="52"/>
      <c r="C129" s="53"/>
      <c r="D129" s="53"/>
      <c r="E129" s="44"/>
    </row>
    <row r="130" spans="2:5" ht="25.5" x14ac:dyDescent="0.35">
      <c r="B130" s="52"/>
      <c r="C130" s="53"/>
      <c r="D130" s="53"/>
      <c r="E130" s="44"/>
    </row>
    <row r="131" spans="2:5" ht="25.5" x14ac:dyDescent="0.35">
      <c r="B131" s="52"/>
      <c r="C131" s="53"/>
      <c r="D131" s="53"/>
      <c r="E131" s="44"/>
    </row>
    <row r="132" spans="2:5" ht="25.5" x14ac:dyDescent="0.35">
      <c r="B132" s="52"/>
      <c r="C132" s="53"/>
      <c r="D132" s="53"/>
      <c r="E132" s="42"/>
    </row>
    <row r="133" spans="2:5" ht="25.5" x14ac:dyDescent="0.35">
      <c r="B133" s="52"/>
      <c r="C133" s="53"/>
      <c r="D133" s="53"/>
      <c r="E133" s="43"/>
    </row>
    <row r="134" spans="2:5" ht="26.25" x14ac:dyDescent="0.4">
      <c r="B134" s="50"/>
      <c r="C134" s="54"/>
      <c r="D134" s="54"/>
    </row>
    <row r="135" spans="2:5" ht="25.5" x14ac:dyDescent="0.35">
      <c r="B135" s="53" t="s">
        <v>113</v>
      </c>
      <c r="C135" s="53"/>
      <c r="D135" s="53"/>
    </row>
    <row r="136" spans="2:5" ht="25.5" x14ac:dyDescent="0.35">
      <c r="B136" s="53" t="s">
        <v>114</v>
      </c>
      <c r="C136" s="53"/>
      <c r="D136" s="53"/>
    </row>
    <row r="137" spans="2:5" ht="25.5" x14ac:dyDescent="0.35">
      <c r="B137" s="66" t="s">
        <v>115</v>
      </c>
      <c r="C137" s="66"/>
      <c r="D137" s="66"/>
    </row>
    <row r="138" spans="2:5" ht="26.25" x14ac:dyDescent="0.4">
      <c r="B138" s="50"/>
      <c r="C138" s="50"/>
      <c r="D138" s="50"/>
    </row>
  </sheetData>
  <mergeCells count="12">
    <mergeCell ref="B11:D11"/>
    <mergeCell ref="B12:B13"/>
    <mergeCell ref="C12:C13"/>
    <mergeCell ref="D12:D13"/>
    <mergeCell ref="C124:D124"/>
    <mergeCell ref="C122:D122"/>
    <mergeCell ref="C123:D123"/>
    <mergeCell ref="B6:D6"/>
    <mergeCell ref="B7:D7"/>
    <mergeCell ref="B8:D8"/>
    <mergeCell ref="B9:D9"/>
    <mergeCell ref="B10:D10"/>
  </mergeCells>
  <pageMargins left="0.39370078740157483" right="0.25" top="0.43307086614173229" bottom="0.23622047244094491" header="0.39370078740157483" footer="0.19685039370078741"/>
  <pageSetup paperSize="9" scale="37" orientation="portrait" verticalDpi="0" r:id="rId1"/>
  <rowBreaks count="2" manualBreakCount="2">
    <brk id="84" min="1" max="3" man="1"/>
    <brk id="149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Aprobado'!Área_de_impresión</vt:lpstr>
      <vt:lpstr>'P1 Presupuesto Aprobado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2025-11-04T15:35:20Z</cp:lastPrinted>
  <dcterms:created xsi:type="dcterms:W3CDTF">2021-07-29T18:58:50Z</dcterms:created>
  <dcterms:modified xsi:type="dcterms:W3CDTF">2025-12-02T13:51:08Z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