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AÑO 2025\Portal Transparencia año 2025\7.OAI JULIO 2025\"/>
    </mc:Choice>
  </mc:AlternateContent>
  <xr:revisionPtr revIDLastSave="0" documentId="13_ncr:1_{D3ACF677-8653-4383-A5F8-2FCEEAF27B8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68" i="5"/>
  <c r="C58" i="5"/>
  <c r="C41" i="5"/>
  <c r="C31" i="5"/>
  <c r="C15" i="5"/>
  <c r="C14" i="5" l="1"/>
  <c r="D15" i="5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<sst xmlns="http://schemas.openxmlformats.org/spreadsheetml/2006/main" count="197" uniqueCount="117">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</sst>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180975</xdr:colOff>
      <xdr:row>6</xdr:row>
      <xdr:rowOff>76199</xdr:rowOff>
    </xdr:from>
    <xdr:ext cx="2486025" cy="15906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857249"/>
          <a:ext cx="2486025" cy="1590675"/>
        </a:xfrm>
        <a:prstGeom prst="rect">
          <a:avLst/>
        </a:prstGeom>
      </xdr:spPr>
    </xdr:pic>
    <xdr:clientData/>
  </xdr:oneCellAnchor>
  <xdr:twoCellAnchor editAs="oneCell">
    <xdr:from>
      <xdr:col>3</xdr:col>
      <xdr:colOff>57150</xdr:colOff>
      <xdr:row>6</xdr:row>
      <xdr:rowOff>152400</xdr:rowOff>
    </xdr:from>
    <xdr:to>
      <xdr:col>3</xdr:col>
      <xdr:colOff>2247900</xdr:colOff>
      <xdr:row>10</xdr:row>
      <xdr:rowOff>285751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933450"/>
          <a:ext cx="2190750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79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80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81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87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78</v>
      </c>
      <c r="E8" s="78" t="s">
        <v>77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3" t="s">
        <v>89</v>
      </c>
      <c r="D91" s="83"/>
      <c r="E91" s="29" t="s">
        <v>82</v>
      </c>
      <c r="F91" s="29"/>
      <c r="G91" s="14"/>
    </row>
    <row r="92" spans="3:7" ht="16.5" x14ac:dyDescent="0.25">
      <c r="C92" s="83" t="s">
        <v>94</v>
      </c>
      <c r="D92" s="83"/>
      <c r="E92" s="29" t="s">
        <v>95</v>
      </c>
      <c r="F92" s="29"/>
      <c r="G92" s="15"/>
    </row>
    <row r="93" spans="3:7" ht="18.75" customHeight="1" x14ac:dyDescent="0.25">
      <c r="C93" s="83" t="s">
        <v>88</v>
      </c>
      <c r="D93" s="83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2" t="s">
        <v>86</v>
      </c>
      <c r="D95" s="82"/>
      <c r="E95" s="82"/>
      <c r="F95" s="82"/>
      <c r="G95" s="6"/>
    </row>
    <row r="96" spans="3:7" ht="18.75" x14ac:dyDescent="0.3">
      <c r="C96" s="82" t="s">
        <v>83</v>
      </c>
      <c r="D96" s="82"/>
      <c r="E96" s="82"/>
      <c r="F96" s="82"/>
      <c r="G96" s="6"/>
    </row>
    <row r="97" spans="3:7" ht="18.75" x14ac:dyDescent="0.3">
      <c r="C97" s="82" t="s">
        <v>84</v>
      </c>
      <c r="D97" s="82"/>
      <c r="E97" s="82"/>
      <c r="F97" s="8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A118" zoomScaleNormal="100" zoomScaleSheetLayoutView="100" workbookViewId="0">
      <selection activeCell="A126" sqref="A126:XFD129"/>
    </sheetView>
  </sheetViews>
  <sheetFormatPr baseColWidth="10" defaultColWidth="11.42578125" defaultRowHeight="23.25" x14ac:dyDescent="0.35"/>
  <cols>
    <col min="1" max="1" width="9" customWidth="1"/>
    <col min="2" max="2" width="168.28515625" customWidth="1"/>
    <col min="3" max="3" width="40.7109375" customWidth="1"/>
    <col min="4" max="4" width="39.1406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84"/>
      <c r="C6" s="84"/>
      <c r="D6" s="84"/>
    </row>
    <row r="7" spans="2:4" ht="28.5" customHeight="1" x14ac:dyDescent="0.35">
      <c r="B7" s="85" t="s">
        <v>79</v>
      </c>
      <c r="C7" s="86"/>
      <c r="D7" s="86"/>
    </row>
    <row r="8" spans="2:4" ht="28.5" customHeight="1" x14ac:dyDescent="0.35">
      <c r="B8" s="87" t="s">
        <v>80</v>
      </c>
      <c r="C8" s="88"/>
      <c r="D8" s="88"/>
    </row>
    <row r="9" spans="2:4" ht="23.25" customHeight="1" x14ac:dyDescent="0.35">
      <c r="B9" s="89" t="s">
        <v>106</v>
      </c>
      <c r="C9" s="90"/>
      <c r="D9" s="90"/>
    </row>
    <row r="10" spans="2:4" ht="27" customHeight="1" x14ac:dyDescent="0.35">
      <c r="B10" s="91" t="s">
        <v>78</v>
      </c>
      <c r="C10" s="92"/>
      <c r="D10" s="92"/>
    </row>
    <row r="11" spans="2:4" ht="33" customHeight="1" x14ac:dyDescent="0.35">
      <c r="B11" s="93" t="s">
        <v>76</v>
      </c>
      <c r="C11" s="93"/>
      <c r="D11" s="93"/>
    </row>
    <row r="12" spans="2:4" ht="24.75" customHeight="1" x14ac:dyDescent="0.35">
      <c r="B12" s="94" t="s">
        <v>66</v>
      </c>
      <c r="C12" s="96" t="s">
        <v>78</v>
      </c>
      <c r="D12" s="96" t="s">
        <v>77</v>
      </c>
    </row>
    <row r="13" spans="2:4" ht="33.75" customHeight="1" x14ac:dyDescent="0.35">
      <c r="B13" s="95"/>
      <c r="C13" s="97"/>
      <c r="D13" s="97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26.25" customHeight="1" x14ac:dyDescent="0.45">
      <c r="B15" s="46" t="s">
        <v>1</v>
      </c>
      <c r="C15" s="57">
        <f>+C16+C17+C20</f>
        <v>150814000</v>
      </c>
      <c r="D15" s="58">
        <f>+D16+D17+D18+D19+D20</f>
        <v>0</v>
      </c>
    </row>
    <row r="16" spans="2:4" ht="22.5" customHeight="1" x14ac:dyDescent="0.45">
      <c r="B16" s="47" t="s">
        <v>2</v>
      </c>
      <c r="C16" s="59">
        <v>114829244</v>
      </c>
      <c r="D16" s="60">
        <v>0</v>
      </c>
    </row>
    <row r="17" spans="2:7" ht="27" customHeight="1" x14ac:dyDescent="0.45">
      <c r="B17" s="47" t="s">
        <v>3</v>
      </c>
      <c r="C17" s="59">
        <v>19753339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16231417</v>
      </c>
      <c r="D20" s="60">
        <v>0</v>
      </c>
    </row>
    <row r="21" spans="2:7" ht="24.75" customHeight="1" x14ac:dyDescent="0.45">
      <c r="B21" s="46" t="s">
        <v>7</v>
      </c>
      <c r="C21" s="57">
        <f>+C22+C23+C24+C25+C26+C28+C27+C29+C30</f>
        <v>23754503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551352</v>
      </c>
      <c r="D23" s="60">
        <v>0</v>
      </c>
    </row>
    <row r="24" spans="2:7" ht="28.5" x14ac:dyDescent="0.45">
      <c r="B24" s="47" t="s">
        <v>10</v>
      </c>
      <c r="C24" s="59">
        <v>3786800</v>
      </c>
      <c r="D24" s="60">
        <v>0</v>
      </c>
    </row>
    <row r="25" spans="2:7" ht="28.5" x14ac:dyDescent="0.45">
      <c r="B25" s="47" t="s">
        <v>11</v>
      </c>
      <c r="C25" s="59">
        <v>482310</v>
      </c>
      <c r="D25" s="60">
        <v>0</v>
      </c>
    </row>
    <row r="26" spans="2:7" ht="28.5" x14ac:dyDescent="0.45">
      <c r="B26" s="47" t="s">
        <v>12</v>
      </c>
      <c r="C26" s="59">
        <v>3798356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3085495</v>
      </c>
      <c r="D28" s="60">
        <v>0</v>
      </c>
    </row>
    <row r="29" spans="2:7" ht="27" customHeight="1" x14ac:dyDescent="0.45">
      <c r="B29" s="47" t="s">
        <v>15</v>
      </c>
      <c r="C29" s="59">
        <v>2242311</v>
      </c>
      <c r="D29" s="60">
        <v>0</v>
      </c>
    </row>
    <row r="30" spans="2:7" ht="28.5" x14ac:dyDescent="0.45">
      <c r="B30" s="47" t="s">
        <v>16</v>
      </c>
      <c r="C30" s="59">
        <v>981000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10054808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479500</v>
      </c>
      <c r="D32" s="60">
        <v>0</v>
      </c>
    </row>
    <row r="33" spans="2:7" ht="28.5" x14ac:dyDescent="0.45">
      <c r="B33" s="47" t="s">
        <v>19</v>
      </c>
      <c r="C33" s="59">
        <v>530015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298000</v>
      </c>
      <c r="D34" s="60">
        <v>0</v>
      </c>
    </row>
    <row r="35" spans="2:7" ht="28.5" x14ac:dyDescent="0.45">
      <c r="B35" s="47" t="s">
        <v>21</v>
      </c>
      <c r="C35" s="59">
        <v>9360</v>
      </c>
      <c r="D35" s="60">
        <v>0</v>
      </c>
    </row>
    <row r="36" spans="2:7" ht="28.5" x14ac:dyDescent="0.45">
      <c r="B36" s="47" t="s">
        <v>22</v>
      </c>
      <c r="C36" s="59">
        <v>245043</v>
      </c>
      <c r="D36" s="60">
        <v>0</v>
      </c>
    </row>
    <row r="37" spans="2:7" ht="27.75" customHeight="1" x14ac:dyDescent="0.45">
      <c r="B37" s="47" t="s">
        <v>23</v>
      </c>
      <c r="C37" s="59">
        <v>239245</v>
      </c>
      <c r="D37" s="60">
        <v>0</v>
      </c>
    </row>
    <row r="38" spans="2:7" ht="28.5" x14ac:dyDescent="0.45">
      <c r="B38" s="47" t="s">
        <v>24</v>
      </c>
      <c r="C38" s="59">
        <v>5133690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3119955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0.25" customHeight="1" x14ac:dyDescent="0.45">
      <c r="B43" s="47" t="s">
        <v>29</v>
      </c>
      <c r="C43" s="59">
        <v>0</v>
      </c>
      <c r="D43" s="60">
        <v>0</v>
      </c>
    </row>
    <row r="44" spans="2:7" ht="21" customHeight="1" x14ac:dyDescent="0.45">
      <c r="B44" s="47" t="s">
        <v>30</v>
      </c>
      <c r="C44" s="59">
        <v>0</v>
      </c>
      <c r="D44" s="60">
        <v>0</v>
      </c>
    </row>
    <row r="45" spans="2:7" ht="22.5" customHeight="1" x14ac:dyDescent="0.45">
      <c r="B45" s="47" t="s">
        <v>31</v>
      </c>
      <c r="C45" s="59">
        <v>100000000</v>
      </c>
      <c r="D45" s="60">
        <v>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6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2358486</v>
      </c>
      <c r="D58" s="58">
        <v>0</v>
      </c>
    </row>
    <row r="59" spans="2:4" ht="28.5" x14ac:dyDescent="0.45">
      <c r="B59" s="47" t="s">
        <v>44</v>
      </c>
      <c r="C59" s="59">
        <v>835996</v>
      </c>
      <c r="D59" s="60">
        <v>0</v>
      </c>
    </row>
    <row r="60" spans="2:4" ht="28.5" x14ac:dyDescent="0.45">
      <c r="B60" s="47" t="s">
        <v>45</v>
      </c>
      <c r="C60" s="59">
        <v>178000</v>
      </c>
      <c r="D60" s="60">
        <v>0</v>
      </c>
    </row>
    <row r="61" spans="2:4" ht="28.5" x14ac:dyDescent="0.45">
      <c r="B61" s="47" t="s">
        <v>46</v>
      </c>
      <c r="C61" s="59">
        <v>270500</v>
      </c>
      <c r="D61" s="60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985990</v>
      </c>
      <c r="D63" s="60">
        <v>0</v>
      </c>
    </row>
    <row r="64" spans="2:4" ht="28.5" x14ac:dyDescent="0.45">
      <c r="B64" s="47" t="s">
        <v>49</v>
      </c>
      <c r="C64" s="59">
        <v>88000</v>
      </c>
      <c r="D64" s="60">
        <v>0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/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98" t="s">
        <v>111</v>
      </c>
      <c r="D122" s="98"/>
      <c r="E122" s="42"/>
      <c r="F122" s="64"/>
    </row>
    <row r="123" spans="1:6" ht="25.5" x14ac:dyDescent="0.35">
      <c r="B123" s="52" t="s">
        <v>109</v>
      </c>
      <c r="C123" s="98" t="s">
        <v>101</v>
      </c>
      <c r="D123" s="98"/>
      <c r="E123" s="42"/>
      <c r="F123" s="64"/>
    </row>
    <row r="124" spans="1:6" ht="25.5" x14ac:dyDescent="0.35">
      <c r="B124" s="52" t="s">
        <v>110</v>
      </c>
      <c r="C124" s="98" t="s">
        <v>112</v>
      </c>
      <c r="D124" s="98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4"/>
    </row>
    <row r="131" spans="2:5" ht="25.5" x14ac:dyDescent="0.35">
      <c r="B131" s="52"/>
      <c r="C131" s="53"/>
      <c r="D131" s="53"/>
      <c r="E131" s="44"/>
    </row>
    <row r="132" spans="2:5" ht="25.5" x14ac:dyDescent="0.35">
      <c r="B132" s="52"/>
      <c r="C132" s="53"/>
      <c r="D132" s="53"/>
      <c r="E132" s="42"/>
    </row>
    <row r="133" spans="2:5" ht="25.5" x14ac:dyDescent="0.35">
      <c r="B133" s="52"/>
      <c r="C133" s="53"/>
      <c r="D133" s="53"/>
      <c r="E133" s="43"/>
    </row>
    <row r="134" spans="2:5" ht="26.25" x14ac:dyDescent="0.4">
      <c r="B134" s="50"/>
      <c r="C134" s="54"/>
      <c r="D134" s="54"/>
    </row>
    <row r="135" spans="2:5" ht="25.5" x14ac:dyDescent="0.35">
      <c r="B135" s="53" t="s">
        <v>113</v>
      </c>
      <c r="C135" s="53"/>
      <c r="D135" s="53"/>
    </row>
    <row r="136" spans="2:5" ht="25.5" x14ac:dyDescent="0.35">
      <c r="B136" s="53" t="s">
        <v>114</v>
      </c>
      <c r="C136" s="53"/>
      <c r="D136" s="53"/>
    </row>
    <row r="137" spans="2:5" ht="25.5" x14ac:dyDescent="0.35">
      <c r="B137" s="66" t="s">
        <v>115</v>
      </c>
      <c r="C137" s="66"/>
      <c r="D137" s="66"/>
    </row>
    <row r="138" spans="2:5" ht="26.25" x14ac:dyDescent="0.4">
      <c r="B138" s="50"/>
      <c r="C138" s="50"/>
      <c r="D138" s="50"/>
    </row>
  </sheetData>
  <mergeCells count="12">
    <mergeCell ref="B11:D11"/>
    <mergeCell ref="B12:B13"/>
    <mergeCell ref="C12:C13"/>
    <mergeCell ref="D12:D13"/>
    <mergeCell ref="C124:D124"/>
    <mergeCell ref="C122:D122"/>
    <mergeCell ref="C123:D123"/>
    <mergeCell ref="B6:D6"/>
    <mergeCell ref="B7:D7"/>
    <mergeCell ref="B8:D8"/>
    <mergeCell ref="B9:D9"/>
    <mergeCell ref="B10:D10"/>
  </mergeCells>
  <pageMargins left="0.39370078740157483" right="0.25" top="0.43307086614173229" bottom="0.23622047244094491" header="0.39370078740157483" footer="0.19685039370078741"/>
  <pageSetup paperSize="9" scale="37" orientation="portrait" verticalDpi="0" r:id="rId1"/>
  <rowBreaks count="2" manualBreakCount="2">
    <brk id="84" min="1" max="3" man="1"/>
    <brk id="149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Aprobado'!Área_de_impresión</vt:lpstr>
      <vt:lpstr>'P1 Presupuesto Aprobado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Jennifer E. Jimenez G.</cp:lastModifiedBy>
  <cp:lastPrinted>2025-08-06T17:29:02Z</cp:lastPrinted>
  <dcterms:created xsi:type="dcterms:W3CDTF">2021-07-29T18:58:50Z</dcterms:created>
  <dcterms:modified xsi:type="dcterms:W3CDTF">2025-08-06T17:29:45Z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