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0" documentId="8_{9D5AF132-7AC2-47B4-899E-58EACC91D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2023'!$A$1:$M$67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M47" i="1"/>
  <c r="J62" i="1"/>
  <c r="B62" i="1"/>
  <c r="F62" i="1"/>
  <c r="H62" i="1"/>
  <c r="I62" i="1"/>
  <c r="K62" i="1"/>
  <c r="L16" i="1"/>
  <c r="L15" i="1"/>
  <c r="M15" i="1" l="1"/>
  <c r="L61" i="1" l="1"/>
  <c r="M61" i="1" s="1"/>
  <c r="L60" i="1"/>
  <c r="M60" i="1" s="1"/>
  <c r="L59" i="1" l="1"/>
  <c r="M59" i="1" s="1"/>
  <c r="L58" i="1"/>
  <c r="M58" i="1" s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M54" i="1" s="1"/>
  <c r="L55" i="1"/>
  <c r="M55" i="1" s="1"/>
  <c r="L56" i="1"/>
  <c r="M56" i="1" s="1"/>
  <c r="L57" i="1"/>
  <c r="M57" i="1" s="1"/>
  <c r="M17" i="1" l="1"/>
  <c r="L62" i="1"/>
  <c r="M53" i="1"/>
  <c r="M52" i="1"/>
  <c r="M51" i="1"/>
  <c r="M50" i="1"/>
  <c r="M49" i="1"/>
  <c r="M48" i="1" l="1"/>
  <c r="M46" i="1"/>
  <c r="M45" i="1" l="1"/>
  <c r="M44" i="1"/>
  <c r="M42" i="1"/>
  <c r="M40" i="1"/>
  <c r="M39" i="1"/>
  <c r="M38" i="1"/>
  <c r="M37" i="1"/>
  <c r="M43" i="1"/>
  <c r="M41" i="1" l="1"/>
  <c r="M36" i="1"/>
  <c r="M34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 l="1"/>
  <c r="M18" i="1"/>
  <c r="M62" i="1" l="1"/>
</calcChain>
</file>

<file path=xl/sharedStrings.xml><?xml version="1.0" encoding="utf-8"?>
<sst xmlns="http://schemas.openxmlformats.org/spreadsheetml/2006/main" count="255" uniqueCount="107">
  <si>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</si>
  <si>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</si>
  <si>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</si>
  <si>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</si>
  <si>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</si>
  <si>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</si>
  <si>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</si>
  <si>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</si>
  <si>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</si>
  <si>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</si>
  <si>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</si>
  <si>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</si>
  <si>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</si>
  <si>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</si>
  <si>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</si>
  <si>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</si>
  <si>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</si>
  <si>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</si>
  <si>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</si>
  <si>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</si>
  <si>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</si>
  <si>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</si>
  <si>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</si>
  <si>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</si>
  <si>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</si>
  <si>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</si>
  <si>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</si>
  <si>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</si>
  <si>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</si>
  <si>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</si>
  <si>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</si>
  <si>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</si>
  <si>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</si>
  <si>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</si>
  <si>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</si>
  <si>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</si>
  <si>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</si>
  <si>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</si>
  <si>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</si>
  <si>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</si>
  <si>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</si>
  <si>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</si>
  <si>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</si>
  <si>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</si>
  <si>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</si>
  <si>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</si>
  <si>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</si>
  <si>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</si>
  <si>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</si>
  <si>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</si>
  <si>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</si>
  <si>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</si>
  <si>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</si>
  <si>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</si>
  <si>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</si>
  <si>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</si>
  <si>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</si>
  <si>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</si>
  <si>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</si>
  <si>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</si>
  <si>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</si>
  <si>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</si>
  <si>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</si>
  <si>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</si>
  <si>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</si>
  <si>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</si>
  <si>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</si>
  <si>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</si>
  <si>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</si>
  <si>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</si>
  <si>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</si>
  <si>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</si>
  <si>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</si>
  <si>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MABEL JAVIER MOJICA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</si>
  <si>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</si>
  <si>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</si>
  <si>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</si>
  <si>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</si>
  <si>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</si>
  <si>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</si>
  <si>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</si>
  <si>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</si>
  <si>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</si>
  <si>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</si>
  <si>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</si>
  <si>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</si>
  <si>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</si>
  <si>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</si>
  <si>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</si>
  <si>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</si>
  <si>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</si>
  <si>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</si>
  <si>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</si>
  <si>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</si>
  <si>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</si>
  <si>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</si>
  <si>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</si>
  <si>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</si>
  <si>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</si>
  <si>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</si>
  <si>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</si>
  <si>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</si>
  <si>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</si>
  <si>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</si>
  <si>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</si>
  <si>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</si>
  <si>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AGOSTO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</si>
</sst>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43" fontId="12" fillId="0" borderId="0" xfId="1" applyFont="1" applyAlignment="1">
      <alignment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showGridLines="0" tabSelected="1" zoomScale="50" zoomScaleNormal="50" zoomScaleSheetLayoutView="30" workbookViewId="0">
      <selection activeCell="A9" sqref="A9:M69"/>
    </sheetView>
  </sheetViews>
  <sheetFormatPr baseColWidth="10" defaultColWidth="11.42578125" defaultRowHeight="23.25" x14ac:dyDescent="0.35"/>
  <cols>
    <col min="1" max="1" width="81.140625" style="12" bestFit="1" customWidth="1"/>
    <col min="2" max="2" width="35.710937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3.42578125" style="12" customWidth="1"/>
    <col min="7" max="7" width="29.85546875" style="13" bestFit="1" customWidth="1"/>
    <col min="8" max="9" width="27.28515625" style="13" bestFit="1" customWidth="1"/>
    <col min="10" max="10" width="24" style="13" customWidth="1"/>
    <col min="11" max="11" width="29.28515625" style="14" customWidth="1"/>
    <col min="12" max="12" width="29.85546875" style="13" bestFit="1" customWidth="1"/>
    <col min="13" max="13" width="34.1406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"/>
    </row>
    <row r="2" spans="1:14" s="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"/>
    </row>
    <row r="3" spans="1:14" s="2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"/>
    </row>
    <row r="4" spans="1:14" s="2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"/>
    </row>
    <row r="5" spans="1:14" s="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3"/>
    </row>
    <row r="6" spans="1:14" s="2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"/>
    </row>
    <row r="7" spans="1:14" s="2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1"/>
    </row>
    <row r="8" spans="1:14" s="2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1"/>
    </row>
    <row r="9" spans="1:14" s="2" customFormat="1" ht="29.25" customHeight="1" x14ac:dyDescent="0.25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4"/>
    </row>
    <row r="10" spans="1:14" s="2" customFormat="1" ht="29.25" customHeight="1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4"/>
    </row>
    <row r="11" spans="1:14" s="2" customFormat="1" ht="26.25" x14ac:dyDescent="0.25">
      <c r="A11" s="51" t="s">
        <v>106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"/>
    </row>
    <row r="12" spans="1:14" s="2" customFormat="1" ht="43.5" customHeight="1" x14ac:dyDescent="0.25">
      <c r="A12" s="50" t="s">
        <v>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"/>
    </row>
    <row r="13" spans="1:14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7"/>
      <c r="K13" s="18"/>
      <c r="L13" s="19"/>
      <c r="M13" s="20"/>
      <c r="N13" s="1"/>
    </row>
    <row r="14" spans="1:14" s="6" customFormat="1" ht="78.7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105</v>
      </c>
      <c r="K14" s="22" t="s">
        <v>12</v>
      </c>
      <c r="L14" s="22" t="s">
        <v>13</v>
      </c>
      <c r="M14" s="22" t="s">
        <v>14</v>
      </c>
    </row>
    <row r="15" spans="1:14" s="5" customFormat="1" ht="68.2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55152.52</v>
      </c>
      <c r="H15" s="26">
        <v>8036</v>
      </c>
      <c r="I15" s="26">
        <v>5685.41</v>
      </c>
      <c r="J15" s="27">
        <v>25</v>
      </c>
      <c r="K15" s="28">
        <v>0</v>
      </c>
      <c r="L15" s="29">
        <f>SUM(G15:K15)</f>
        <v>68898.929999999993</v>
      </c>
      <c r="M15" s="29">
        <f>+F15-L15</f>
        <v>211101.07</v>
      </c>
    </row>
    <row r="16" spans="1:14" s="5" customFormat="1" ht="57.7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23866.62</v>
      </c>
      <c r="H16" s="26">
        <v>4305</v>
      </c>
      <c r="I16" s="26">
        <v>4560</v>
      </c>
      <c r="J16" s="27">
        <v>25</v>
      </c>
      <c r="K16" s="28">
        <v>0</v>
      </c>
      <c r="L16" s="29">
        <f>SUM(G16:K16)</f>
        <v>32756.62</v>
      </c>
      <c r="M16" s="29">
        <f>+F16-L16</f>
        <v>117243.38</v>
      </c>
    </row>
    <row r="17" spans="1:13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3486.68</v>
      </c>
      <c r="H17" s="26">
        <v>1722</v>
      </c>
      <c r="I17" s="26">
        <v>1824</v>
      </c>
      <c r="J17" s="27">
        <v>25</v>
      </c>
      <c r="K17" s="28">
        <v>0</v>
      </c>
      <c r="L17" s="29">
        <f t="shared" ref="L17:L57" si="0">SUM(G17:K17)</f>
        <v>7057.68</v>
      </c>
      <c r="M17" s="29">
        <f>+F17-L17</f>
        <v>52942.32</v>
      </c>
    </row>
    <row r="18" spans="1:13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7">
        <v>25</v>
      </c>
      <c r="K18" s="28">
        <v>0</v>
      </c>
      <c r="L18" s="29">
        <f t="shared" si="0"/>
        <v>3832.83</v>
      </c>
      <c r="M18" s="29">
        <f t="shared" ref="M18:M57" si="1">+F18-L18</f>
        <v>41167.17</v>
      </c>
    </row>
    <row r="19" spans="1:13" s="5" customFormat="1" ht="59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7">
        <v>25</v>
      </c>
      <c r="K19" s="28">
        <v>0</v>
      </c>
      <c r="L19" s="29">
        <f t="shared" si="0"/>
        <v>3832.83</v>
      </c>
      <c r="M19" s="29">
        <f t="shared" si="1"/>
        <v>41167.17</v>
      </c>
    </row>
    <row r="20" spans="1:13" s="5" customFormat="1" ht="57.7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7">
        <v>25</v>
      </c>
      <c r="K20" s="28">
        <v>0</v>
      </c>
      <c r="L20" s="29">
        <f t="shared" si="0"/>
        <v>1798</v>
      </c>
      <c r="M20" s="29">
        <f t="shared" si="1"/>
        <v>28202</v>
      </c>
    </row>
    <row r="21" spans="1:13" s="5" customFormat="1" ht="62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7">
        <v>25</v>
      </c>
      <c r="K21" s="28">
        <v>0</v>
      </c>
      <c r="L21" s="29">
        <f t="shared" si="0"/>
        <v>1384.3000000000002</v>
      </c>
      <c r="M21" s="29">
        <f t="shared" si="1"/>
        <v>21615.7</v>
      </c>
    </row>
    <row r="22" spans="1:13" s="5" customFormat="1" ht="62.25" customHeight="1" x14ac:dyDescent="0.35">
      <c r="A22" s="24" t="s">
        <v>34</v>
      </c>
      <c r="B22" s="25" t="s">
        <v>21</v>
      </c>
      <c r="C22" s="24" t="s">
        <v>35</v>
      </c>
      <c r="D22" s="24" t="s">
        <v>95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7">
        <v>25</v>
      </c>
      <c r="K22" s="28">
        <v>0</v>
      </c>
      <c r="L22" s="29">
        <f t="shared" si="0"/>
        <v>2034.3999999999999</v>
      </c>
      <c r="M22" s="29">
        <f t="shared" si="1"/>
        <v>31965.599999999999</v>
      </c>
    </row>
    <row r="23" spans="1:13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7">
        <v>25</v>
      </c>
      <c r="K23" s="28"/>
      <c r="L23" s="29">
        <f t="shared" si="0"/>
        <v>2034.3999999999999</v>
      </c>
      <c r="M23" s="29">
        <f t="shared" si="1"/>
        <v>31965.599999999999</v>
      </c>
    </row>
    <row r="24" spans="1:13" s="5" customFormat="1" ht="60.7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7">
        <v>25</v>
      </c>
      <c r="K24" s="28">
        <v>0</v>
      </c>
      <c r="L24" s="29">
        <f t="shared" si="0"/>
        <v>2093.5</v>
      </c>
      <c r="M24" s="29">
        <f t="shared" si="1"/>
        <v>32906.5</v>
      </c>
    </row>
    <row r="25" spans="1:13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13281.49</v>
      </c>
      <c r="H25" s="26">
        <v>3013.5</v>
      </c>
      <c r="I25" s="26">
        <v>3192</v>
      </c>
      <c r="J25" s="27">
        <v>25</v>
      </c>
      <c r="K25" s="28">
        <v>0</v>
      </c>
      <c r="L25" s="29">
        <f t="shared" si="0"/>
        <v>19511.989999999998</v>
      </c>
      <c r="M25" s="29">
        <f t="shared" si="1"/>
        <v>85488.010000000009</v>
      </c>
    </row>
    <row r="26" spans="1:13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7">
        <v>25</v>
      </c>
      <c r="K26" s="28">
        <v>0</v>
      </c>
      <c r="L26" s="29">
        <f t="shared" si="0"/>
        <v>1384.3000000000002</v>
      </c>
      <c r="M26" s="29">
        <f t="shared" si="1"/>
        <v>21615.7</v>
      </c>
    </row>
    <row r="27" spans="1:13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7">
        <v>25</v>
      </c>
      <c r="K27" s="28">
        <v>0</v>
      </c>
      <c r="L27" s="29">
        <f t="shared" si="0"/>
        <v>2034.3999999999999</v>
      </c>
      <c r="M27" s="29">
        <f t="shared" si="1"/>
        <v>31965.599999999999</v>
      </c>
    </row>
    <row r="28" spans="1:13" s="5" customFormat="1" ht="62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7">
        <v>25</v>
      </c>
      <c r="K28" s="28">
        <v>0</v>
      </c>
      <c r="L28" s="29">
        <f t="shared" si="0"/>
        <v>2034.3999999999999</v>
      </c>
      <c r="M28" s="29">
        <f t="shared" si="1"/>
        <v>31965.599999999999</v>
      </c>
    </row>
    <row r="29" spans="1:13" s="5" customFormat="1" ht="60.7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7">
        <v>25</v>
      </c>
      <c r="K29" s="28">
        <v>0</v>
      </c>
      <c r="L29" s="29">
        <f t="shared" si="0"/>
        <v>1384.3000000000002</v>
      </c>
      <c r="M29" s="29">
        <f t="shared" si="1"/>
        <v>21615.7</v>
      </c>
    </row>
    <row r="30" spans="1:13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7">
        <v>25</v>
      </c>
      <c r="K30" s="28">
        <v>0</v>
      </c>
      <c r="L30" s="29">
        <f t="shared" si="0"/>
        <v>2034.3999999999999</v>
      </c>
      <c r="M30" s="29">
        <f t="shared" si="1"/>
        <v>31965.599999999999</v>
      </c>
    </row>
    <row r="31" spans="1:13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7">
        <v>25</v>
      </c>
      <c r="K31" s="28">
        <v>0</v>
      </c>
      <c r="L31" s="29">
        <f t="shared" si="0"/>
        <v>2034.3999999999999</v>
      </c>
      <c r="M31" s="29">
        <f t="shared" si="1"/>
        <v>31965.599999999999</v>
      </c>
    </row>
    <row r="32" spans="1:13" s="5" customFormat="1" ht="57.75" customHeight="1" x14ac:dyDescent="0.35">
      <c r="A32" s="24" t="s">
        <v>53</v>
      </c>
      <c r="B32" s="25" t="s">
        <v>21</v>
      </c>
      <c r="C32" s="24" t="s">
        <v>39</v>
      </c>
      <c r="D32" s="24" t="s">
        <v>97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7">
        <v>25</v>
      </c>
      <c r="K32" s="28">
        <v>0</v>
      </c>
      <c r="L32" s="29">
        <f t="shared" si="0"/>
        <v>2034.3999999999999</v>
      </c>
      <c r="M32" s="29">
        <f t="shared" si="1"/>
        <v>31965.599999999999</v>
      </c>
    </row>
    <row r="33" spans="1:13" s="5" customFormat="1" ht="62.25" customHeight="1" x14ac:dyDescent="0.35">
      <c r="A33" s="24" t="s">
        <v>54</v>
      </c>
      <c r="B33" s="25" t="s">
        <v>16</v>
      </c>
      <c r="C33" s="24" t="s">
        <v>99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7">
        <v>25</v>
      </c>
      <c r="K33" s="28">
        <v>0</v>
      </c>
      <c r="L33" s="29">
        <f t="shared" si="0"/>
        <v>3832.83</v>
      </c>
      <c r="M33" s="29">
        <f t="shared" si="1"/>
        <v>41167.17</v>
      </c>
    </row>
    <row r="34" spans="1:13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7">
        <v>25</v>
      </c>
      <c r="K34" s="28"/>
      <c r="L34" s="29">
        <f t="shared" si="0"/>
        <v>2034.3999999999999</v>
      </c>
      <c r="M34" s="29">
        <f t="shared" si="1"/>
        <v>31965.599999999999</v>
      </c>
    </row>
    <row r="35" spans="1:13" s="5" customFormat="1" ht="59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13281.49</v>
      </c>
      <c r="H35" s="26">
        <v>3013.5</v>
      </c>
      <c r="I35" s="26">
        <v>3192</v>
      </c>
      <c r="J35" s="27">
        <v>25</v>
      </c>
      <c r="K35" s="28">
        <v>2465.6</v>
      </c>
      <c r="L35" s="29">
        <f t="shared" si="0"/>
        <v>21977.589999999997</v>
      </c>
      <c r="M35" s="29">
        <f t="shared" si="1"/>
        <v>83022.41</v>
      </c>
    </row>
    <row r="36" spans="1:13" s="5" customFormat="1" ht="63.75" customHeight="1" x14ac:dyDescent="0.35">
      <c r="A36" s="24" t="s">
        <v>59</v>
      </c>
      <c r="B36" s="25" t="s">
        <v>21</v>
      </c>
      <c r="C36" s="24" t="s">
        <v>37</v>
      </c>
      <c r="D36" s="24" t="s">
        <v>98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7">
        <v>25</v>
      </c>
      <c r="K36" s="28">
        <v>0</v>
      </c>
      <c r="L36" s="29">
        <f t="shared" si="0"/>
        <v>2034.3999999999999</v>
      </c>
      <c r="M36" s="29">
        <f t="shared" si="1"/>
        <v>31965.599999999999</v>
      </c>
    </row>
    <row r="37" spans="1:13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7">
        <v>25</v>
      </c>
      <c r="K37" s="28"/>
      <c r="L37" s="29">
        <f t="shared" si="0"/>
        <v>2034.3999999999999</v>
      </c>
      <c r="M37" s="29">
        <f t="shared" si="1"/>
        <v>31965.599999999999</v>
      </c>
    </row>
    <row r="38" spans="1:13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7">
        <v>25</v>
      </c>
      <c r="K38" s="28">
        <v>0</v>
      </c>
      <c r="L38" s="29">
        <f t="shared" si="0"/>
        <v>2034.3999999999999</v>
      </c>
      <c r="M38" s="29">
        <f t="shared" si="1"/>
        <v>31965.599999999999</v>
      </c>
    </row>
    <row r="39" spans="1:13" s="5" customFormat="1" ht="60.7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7">
        <v>25</v>
      </c>
      <c r="K39" s="28">
        <v>0</v>
      </c>
      <c r="L39" s="29">
        <f t="shared" si="0"/>
        <v>2034.3999999999999</v>
      </c>
      <c r="M39" s="29">
        <f t="shared" si="1"/>
        <v>31965.599999999999</v>
      </c>
    </row>
    <row r="40" spans="1:13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7">
        <v>25</v>
      </c>
      <c r="K40" s="28">
        <v>0</v>
      </c>
      <c r="L40" s="29">
        <f t="shared" si="0"/>
        <v>2034.3999999999999</v>
      </c>
      <c r="M40" s="29">
        <f t="shared" si="1"/>
        <v>31965.599999999999</v>
      </c>
    </row>
    <row r="41" spans="1:13" s="5" customFormat="1" ht="66.7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7">
        <v>25</v>
      </c>
      <c r="K41" s="28">
        <v>1577.45</v>
      </c>
      <c r="L41" s="29">
        <f t="shared" si="0"/>
        <v>3611.85</v>
      </c>
      <c r="M41" s="29">
        <f t="shared" si="1"/>
        <v>30388.15</v>
      </c>
    </row>
    <row r="42" spans="1:13" s="5" customFormat="1" ht="62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7">
        <v>25</v>
      </c>
      <c r="K42" s="28">
        <v>0</v>
      </c>
      <c r="L42" s="29">
        <f t="shared" si="0"/>
        <v>2034.3999999999999</v>
      </c>
      <c r="M42" s="29">
        <f t="shared" si="1"/>
        <v>31965.599999999999</v>
      </c>
    </row>
    <row r="43" spans="1:13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7">
        <v>25</v>
      </c>
      <c r="K43" s="28">
        <v>0</v>
      </c>
      <c r="L43" s="29">
        <f t="shared" si="0"/>
        <v>2034.3999999999999</v>
      </c>
      <c r="M43" s="29">
        <f t="shared" si="1"/>
        <v>31965.599999999999</v>
      </c>
    </row>
    <row r="44" spans="1:13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7">
        <v>25</v>
      </c>
      <c r="K44" s="28">
        <v>0</v>
      </c>
      <c r="L44" s="29">
        <f t="shared" si="0"/>
        <v>2034.3999999999999</v>
      </c>
      <c r="M44" s="29">
        <f t="shared" si="1"/>
        <v>31965.599999999999</v>
      </c>
    </row>
    <row r="45" spans="1:13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7">
        <v>25</v>
      </c>
      <c r="K45" s="28">
        <v>1577.45</v>
      </c>
      <c r="L45" s="29">
        <f t="shared" si="0"/>
        <v>3611.85</v>
      </c>
      <c r="M45" s="29">
        <f t="shared" si="1"/>
        <v>30388.15</v>
      </c>
    </row>
    <row r="46" spans="1:13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46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7">
        <v>25</v>
      </c>
      <c r="K46" s="28">
        <v>0</v>
      </c>
      <c r="L46" s="29">
        <f t="shared" si="0"/>
        <v>2034.3999999999999</v>
      </c>
      <c r="M46" s="29">
        <f t="shared" si="1"/>
        <v>31965.599999999999</v>
      </c>
    </row>
    <row r="47" spans="1:13" s="5" customFormat="1" ht="62.25" customHeight="1" x14ac:dyDescent="0.35">
      <c r="A47" s="24" t="s">
        <v>75</v>
      </c>
      <c r="B47" s="25" t="s">
        <v>16</v>
      </c>
      <c r="C47" s="24" t="s">
        <v>76</v>
      </c>
      <c r="D47" s="24" t="s">
        <v>29</v>
      </c>
      <c r="E47" s="24" t="s">
        <v>19</v>
      </c>
      <c r="F47" s="26">
        <v>1200</v>
      </c>
      <c r="G47" s="27">
        <v>0</v>
      </c>
      <c r="H47" s="26">
        <v>34.44</v>
      </c>
      <c r="I47" s="26">
        <v>36.479999999999997</v>
      </c>
      <c r="J47" s="27">
        <v>25</v>
      </c>
      <c r="K47" s="28"/>
      <c r="L47" s="29">
        <f t="shared" si="0"/>
        <v>95.919999999999987</v>
      </c>
      <c r="M47" s="29">
        <f>+F47-L47</f>
        <v>1104.08</v>
      </c>
    </row>
    <row r="48" spans="1:13" s="5" customFormat="1" ht="65.25" customHeight="1" x14ac:dyDescent="0.35">
      <c r="A48" s="24" t="s">
        <v>77</v>
      </c>
      <c r="B48" s="25" t="s">
        <v>16</v>
      </c>
      <c r="C48" s="24" t="s">
        <v>78</v>
      </c>
      <c r="D48" s="24" t="s">
        <v>29</v>
      </c>
      <c r="E48" s="24" t="s">
        <v>19</v>
      </c>
      <c r="F48" s="26">
        <v>34000</v>
      </c>
      <c r="G48" s="27">
        <v>0</v>
      </c>
      <c r="H48" s="26">
        <v>975.8</v>
      </c>
      <c r="I48" s="26">
        <v>1033.5999999999999</v>
      </c>
      <c r="J48" s="27">
        <v>25</v>
      </c>
      <c r="K48" s="28">
        <v>0</v>
      </c>
      <c r="L48" s="29">
        <f t="shared" si="0"/>
        <v>2034.3999999999999</v>
      </c>
      <c r="M48" s="29">
        <f t="shared" si="1"/>
        <v>31965.599999999999</v>
      </c>
    </row>
    <row r="49" spans="1:14" s="5" customFormat="1" ht="63.75" customHeight="1" x14ac:dyDescent="0.35">
      <c r="A49" s="24" t="s">
        <v>79</v>
      </c>
      <c r="B49" s="25" t="s">
        <v>16</v>
      </c>
      <c r="C49" s="24" t="s">
        <v>80</v>
      </c>
      <c r="D49" s="24" t="s">
        <v>29</v>
      </c>
      <c r="E49" s="24" t="s">
        <v>19</v>
      </c>
      <c r="F49" s="26">
        <v>45000</v>
      </c>
      <c r="G49" s="27">
        <v>0</v>
      </c>
      <c r="H49" s="26">
        <v>1291.5</v>
      </c>
      <c r="I49" s="26">
        <v>1368</v>
      </c>
      <c r="J49" s="27">
        <v>25</v>
      </c>
      <c r="K49" s="28">
        <v>0</v>
      </c>
      <c r="L49" s="29">
        <f t="shared" si="0"/>
        <v>2684.5</v>
      </c>
      <c r="M49" s="29">
        <f t="shared" si="1"/>
        <v>42315.5</v>
      </c>
    </row>
    <row r="50" spans="1:14" s="5" customFormat="1" ht="65.25" customHeight="1" x14ac:dyDescent="0.35">
      <c r="A50" s="24" t="s">
        <v>81</v>
      </c>
      <c r="B50" s="25" t="s">
        <v>21</v>
      </c>
      <c r="C50" s="24" t="s">
        <v>37</v>
      </c>
      <c r="D50" s="24" t="s">
        <v>97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7">
        <v>25</v>
      </c>
      <c r="K50" s="28">
        <v>0</v>
      </c>
      <c r="L50" s="29">
        <f t="shared" si="0"/>
        <v>2034.3999999999999</v>
      </c>
      <c r="M50" s="29">
        <f t="shared" si="1"/>
        <v>31965.599999999999</v>
      </c>
    </row>
    <row r="51" spans="1:14" s="5" customFormat="1" ht="44.25" customHeight="1" x14ac:dyDescent="0.35">
      <c r="A51" s="24" t="s">
        <v>82</v>
      </c>
      <c r="B51" s="25" t="s">
        <v>16</v>
      </c>
      <c r="C51" s="24" t="s">
        <v>96</v>
      </c>
      <c r="D51" s="24" t="s">
        <v>18</v>
      </c>
      <c r="E51" s="24" t="s">
        <v>19</v>
      </c>
      <c r="F51" s="26">
        <v>105000</v>
      </c>
      <c r="G51" s="27">
        <v>13281.49</v>
      </c>
      <c r="H51" s="26">
        <v>3013.5</v>
      </c>
      <c r="I51" s="26">
        <v>3192</v>
      </c>
      <c r="J51" s="27">
        <v>25</v>
      </c>
      <c r="K51" s="28"/>
      <c r="L51" s="29">
        <f t="shared" si="0"/>
        <v>19511.989999999998</v>
      </c>
      <c r="M51" s="29">
        <f t="shared" si="1"/>
        <v>85488.010000000009</v>
      </c>
    </row>
    <row r="52" spans="1:14" s="5" customFormat="1" ht="44.25" customHeight="1" x14ac:dyDescent="0.35">
      <c r="A52" s="24" t="s">
        <v>83</v>
      </c>
      <c r="B52" s="25" t="s">
        <v>16</v>
      </c>
      <c r="C52" s="24" t="s">
        <v>84</v>
      </c>
      <c r="D52" s="24" t="s">
        <v>69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7">
        <v>25</v>
      </c>
      <c r="K52" s="28">
        <v>0</v>
      </c>
      <c r="L52" s="29">
        <f t="shared" si="0"/>
        <v>2034.3999999999999</v>
      </c>
      <c r="M52" s="29">
        <f t="shared" si="1"/>
        <v>31965.599999999999</v>
      </c>
    </row>
    <row r="53" spans="1:14" s="5" customFormat="1" ht="44.25" customHeight="1" x14ac:dyDescent="0.35">
      <c r="A53" s="24" t="s">
        <v>85</v>
      </c>
      <c r="B53" s="25" t="s">
        <v>16</v>
      </c>
      <c r="C53" s="24" t="s">
        <v>35</v>
      </c>
      <c r="D53" s="24" t="s">
        <v>71</v>
      </c>
      <c r="E53" s="24" t="s">
        <v>19</v>
      </c>
      <c r="F53" s="26">
        <v>34000</v>
      </c>
      <c r="G53" s="27">
        <v>0</v>
      </c>
      <c r="H53" s="26">
        <v>975.8</v>
      </c>
      <c r="I53" s="26">
        <v>1033.5999999999999</v>
      </c>
      <c r="J53" s="27">
        <v>25</v>
      </c>
      <c r="K53" s="28">
        <v>0</v>
      </c>
      <c r="L53" s="29">
        <f t="shared" si="0"/>
        <v>2034.3999999999999</v>
      </c>
      <c r="M53" s="29">
        <f t="shared" si="1"/>
        <v>31965.599999999999</v>
      </c>
    </row>
    <row r="54" spans="1:14" s="5" customFormat="1" ht="62.25" customHeight="1" x14ac:dyDescent="0.35">
      <c r="A54" s="24" t="s">
        <v>86</v>
      </c>
      <c r="B54" s="25" t="s">
        <v>21</v>
      </c>
      <c r="C54" s="24" t="s">
        <v>37</v>
      </c>
      <c r="D54" s="24" t="s">
        <v>48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7">
        <v>25</v>
      </c>
      <c r="K54" s="28">
        <v>2943.9</v>
      </c>
      <c r="L54" s="29">
        <f t="shared" si="0"/>
        <v>4978.3</v>
      </c>
      <c r="M54" s="29">
        <f t="shared" si="1"/>
        <v>29021.7</v>
      </c>
    </row>
    <row r="55" spans="1:14" s="5" customFormat="1" ht="44.25" customHeight="1" x14ac:dyDescent="0.35">
      <c r="A55" s="24" t="s">
        <v>87</v>
      </c>
      <c r="B55" s="25" t="s">
        <v>16</v>
      </c>
      <c r="C55" s="24" t="s">
        <v>76</v>
      </c>
      <c r="D55" s="24" t="s">
        <v>29</v>
      </c>
      <c r="E55" s="24" t="s">
        <v>19</v>
      </c>
      <c r="F55" s="26">
        <v>18000</v>
      </c>
      <c r="G55" s="27">
        <v>0</v>
      </c>
      <c r="H55" s="26">
        <v>516.6</v>
      </c>
      <c r="I55" s="26">
        <v>547.20000000000005</v>
      </c>
      <c r="J55" s="27">
        <v>25</v>
      </c>
      <c r="K55" s="28"/>
      <c r="L55" s="29">
        <f t="shared" si="0"/>
        <v>1088.8000000000002</v>
      </c>
      <c r="M55" s="29">
        <f t="shared" si="1"/>
        <v>16911.2</v>
      </c>
    </row>
    <row r="56" spans="1:14" s="5" customFormat="1" ht="59.25" customHeight="1" x14ac:dyDescent="0.35">
      <c r="A56" s="24" t="s">
        <v>88</v>
      </c>
      <c r="B56" s="25" t="s">
        <v>21</v>
      </c>
      <c r="C56" s="24" t="s">
        <v>37</v>
      </c>
      <c r="D56" s="24" t="s">
        <v>89</v>
      </c>
      <c r="E56" s="24" t="s">
        <v>19</v>
      </c>
      <c r="F56" s="26">
        <v>34000</v>
      </c>
      <c r="G56" s="27">
        <v>0</v>
      </c>
      <c r="H56" s="26">
        <v>975.8</v>
      </c>
      <c r="I56" s="26">
        <v>1033.5999999999999</v>
      </c>
      <c r="J56" s="27">
        <v>25</v>
      </c>
      <c r="K56" s="28">
        <v>0</v>
      </c>
      <c r="L56" s="29">
        <f t="shared" si="0"/>
        <v>2034.3999999999999</v>
      </c>
      <c r="M56" s="29">
        <f t="shared" si="1"/>
        <v>31965.599999999999</v>
      </c>
    </row>
    <row r="57" spans="1:14" s="5" customFormat="1" ht="44.25" customHeight="1" x14ac:dyDescent="0.35">
      <c r="A57" s="24" t="s">
        <v>90</v>
      </c>
      <c r="B57" s="25" t="s">
        <v>21</v>
      </c>
      <c r="C57" s="24" t="s">
        <v>84</v>
      </c>
      <c r="D57" s="24" t="s">
        <v>51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7">
        <v>25</v>
      </c>
      <c r="K57" s="28">
        <v>0</v>
      </c>
      <c r="L57" s="29">
        <f t="shared" si="0"/>
        <v>2034.3999999999999</v>
      </c>
      <c r="M57" s="29">
        <f t="shared" si="1"/>
        <v>31965.599999999999</v>
      </c>
    </row>
    <row r="58" spans="1:14" s="5" customFormat="1" ht="62.25" customHeight="1" x14ac:dyDescent="0.35">
      <c r="A58" s="24" t="s">
        <v>94</v>
      </c>
      <c r="B58" s="25" t="s">
        <v>16</v>
      </c>
      <c r="C58" s="24" t="s">
        <v>66</v>
      </c>
      <c r="D58" s="24" t="s">
        <v>29</v>
      </c>
      <c r="E58" s="24" t="s">
        <v>19</v>
      </c>
      <c r="F58" s="26">
        <v>34000</v>
      </c>
      <c r="G58" s="27">
        <v>0</v>
      </c>
      <c r="H58" s="26">
        <v>975.8</v>
      </c>
      <c r="I58" s="26">
        <v>1033.5999999999999</v>
      </c>
      <c r="J58" s="27">
        <v>25</v>
      </c>
      <c r="K58" s="28">
        <v>1577.45</v>
      </c>
      <c r="L58" s="29">
        <f t="shared" ref="L58:L61" si="2">SUM(G58:K58)</f>
        <v>3611.85</v>
      </c>
      <c r="M58" s="29">
        <f t="shared" ref="M58:M61" si="3">+F58-L58</f>
        <v>30388.15</v>
      </c>
    </row>
    <row r="59" spans="1:14" s="5" customFormat="1" ht="44.25" customHeight="1" x14ac:dyDescent="0.35">
      <c r="A59" s="24" t="s">
        <v>100</v>
      </c>
      <c r="B59" s="25" t="s">
        <v>21</v>
      </c>
      <c r="C59" s="24" t="s">
        <v>101</v>
      </c>
      <c r="D59" s="24" t="s">
        <v>18</v>
      </c>
      <c r="E59" s="24" t="s">
        <v>19</v>
      </c>
      <c r="F59" s="26">
        <v>80000</v>
      </c>
      <c r="G59" s="27">
        <v>7400.87</v>
      </c>
      <c r="H59" s="26">
        <v>2296</v>
      </c>
      <c r="I59" s="26">
        <v>2432</v>
      </c>
      <c r="J59" s="27">
        <v>25</v>
      </c>
      <c r="K59" s="28">
        <v>0</v>
      </c>
      <c r="L59" s="29">
        <f t="shared" si="2"/>
        <v>12153.869999999999</v>
      </c>
      <c r="M59" s="29">
        <f t="shared" si="3"/>
        <v>67846.13</v>
      </c>
    </row>
    <row r="60" spans="1:14" s="5" customFormat="1" ht="44.25" customHeight="1" x14ac:dyDescent="0.35">
      <c r="A60" s="24" t="s">
        <v>103</v>
      </c>
      <c r="B60" s="25" t="s">
        <v>21</v>
      </c>
      <c r="C60" s="24" t="s">
        <v>35</v>
      </c>
      <c r="D60" s="24" t="s">
        <v>102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7">
        <v>25</v>
      </c>
      <c r="K60" s="28">
        <v>1577.45</v>
      </c>
      <c r="L60" s="29">
        <f t="shared" si="2"/>
        <v>3611.85</v>
      </c>
      <c r="M60" s="29">
        <f t="shared" si="3"/>
        <v>30388.15</v>
      </c>
    </row>
    <row r="61" spans="1:14" s="5" customFormat="1" ht="44.25" customHeight="1" x14ac:dyDescent="0.35">
      <c r="A61" s="24" t="s">
        <v>104</v>
      </c>
      <c r="B61" s="25" t="s">
        <v>16</v>
      </c>
      <c r="C61" s="24" t="s">
        <v>44</v>
      </c>
      <c r="D61" s="24" t="s">
        <v>29</v>
      </c>
      <c r="E61" s="24" t="s">
        <v>19</v>
      </c>
      <c r="F61" s="26">
        <v>23000</v>
      </c>
      <c r="G61" s="27">
        <v>0</v>
      </c>
      <c r="H61" s="26">
        <v>660.1</v>
      </c>
      <c r="I61" s="26">
        <v>699.2</v>
      </c>
      <c r="J61" s="27">
        <v>25</v>
      </c>
      <c r="K61" s="28">
        <v>0</v>
      </c>
      <c r="L61" s="29">
        <f t="shared" si="2"/>
        <v>1384.3000000000002</v>
      </c>
      <c r="M61" s="29">
        <f t="shared" si="3"/>
        <v>21615.7</v>
      </c>
    </row>
    <row r="62" spans="1:14" s="5" customFormat="1" ht="42.75" customHeight="1" x14ac:dyDescent="0.25">
      <c r="A62" s="30" t="s">
        <v>91</v>
      </c>
      <c r="B62" s="30">
        <f>COUNTA(B15:B61)</f>
        <v>47</v>
      </c>
      <c r="C62" s="30"/>
      <c r="D62" s="30"/>
      <c r="E62" s="30"/>
      <c r="F62" s="31">
        <f>SUM(F15:F61)</f>
        <v>2193200</v>
      </c>
      <c r="G62" s="31">
        <f>SUM(G15:G61)</f>
        <v>133196.15000000002</v>
      </c>
      <c r="H62" s="31">
        <f>SUM(H15:H61)</f>
        <v>62944.840000000047</v>
      </c>
      <c r="I62" s="31">
        <f t="shared" ref="G62:I62" si="4">SUM(I15:I61)</f>
        <v>63846.689999999959</v>
      </c>
      <c r="J62" s="31">
        <f>SUM(J15:J61)</f>
        <v>1175</v>
      </c>
      <c r="K62" s="31">
        <f>SUM(K15:K61)</f>
        <v>11719.300000000001</v>
      </c>
      <c r="L62" s="31">
        <f>SUM(L15:L61)</f>
        <v>272881.97999999981</v>
      </c>
      <c r="M62" s="31">
        <f>SUM(M15:M61)</f>
        <v>1920318.0200000007</v>
      </c>
    </row>
    <row r="63" spans="1:14" s="5" customFormat="1" ht="65.25" customHeight="1" x14ac:dyDescent="0.35">
      <c r="A63" s="15"/>
      <c r="B63" s="15"/>
      <c r="C63" s="32"/>
      <c r="D63" s="15"/>
      <c r="E63" s="15"/>
      <c r="F63" s="16"/>
      <c r="G63" s="16"/>
      <c r="H63" s="16"/>
      <c r="I63" s="16"/>
      <c r="J63" s="41"/>
      <c r="K63" s="16"/>
      <c r="L63" s="16"/>
      <c r="M63" s="16"/>
    </row>
    <row r="64" spans="1:14" s="5" customFormat="1" ht="65.25" customHeight="1" x14ac:dyDescent="0.4">
      <c r="A64" s="15"/>
      <c r="B64" s="15"/>
      <c r="C64" s="32"/>
      <c r="D64" s="15"/>
      <c r="E64" s="15"/>
      <c r="F64" s="16"/>
      <c r="G64" s="16"/>
      <c r="H64" s="17"/>
      <c r="I64" s="33"/>
      <c r="J64" s="47"/>
      <c r="K64" s="34"/>
      <c r="L64" s="35"/>
      <c r="M64" s="36"/>
      <c r="N64" s="7"/>
    </row>
    <row r="65" spans="1:14" s="6" customFormat="1" ht="27" thickBot="1" x14ac:dyDescent="0.45">
      <c r="A65" s="16"/>
      <c r="B65" s="37"/>
      <c r="C65" s="38"/>
      <c r="D65" s="39"/>
      <c r="E65" s="39"/>
      <c r="F65" s="40"/>
      <c r="G65" s="37"/>
      <c r="H65" s="37"/>
      <c r="I65" s="37"/>
      <c r="J65" s="47"/>
      <c r="K65" s="37"/>
      <c r="L65" s="37"/>
      <c r="M65" s="37"/>
    </row>
    <row r="66" spans="1:14" s="6" customFormat="1" ht="26.25" x14ac:dyDescent="0.4">
      <c r="A66" s="41"/>
      <c r="B66" s="37"/>
      <c r="C66" s="49" t="s">
        <v>92</v>
      </c>
      <c r="D66" s="49"/>
      <c r="E66" s="42"/>
      <c r="F66" s="40"/>
      <c r="G66" s="43"/>
      <c r="H66" s="44"/>
      <c r="I66" s="44"/>
      <c r="J66" s="47"/>
      <c r="K66" s="45"/>
      <c r="L66" s="44"/>
      <c r="M66" s="44"/>
      <c r="N66" s="9"/>
    </row>
    <row r="67" spans="1:14" s="6" customFormat="1" ht="26.25" x14ac:dyDescent="0.4">
      <c r="A67" s="41"/>
      <c r="B67" s="37"/>
      <c r="C67" s="50" t="s">
        <v>93</v>
      </c>
      <c r="D67" s="50"/>
      <c r="E67" s="16"/>
      <c r="F67" s="40"/>
      <c r="G67" s="37"/>
      <c r="H67" s="37"/>
      <c r="I67" s="37"/>
      <c r="J67" s="47"/>
      <c r="K67" s="37"/>
      <c r="L67" s="37"/>
      <c r="M67" s="37"/>
    </row>
    <row r="68" spans="1:14" s="10" customFormat="1" ht="23.25" customHeight="1" x14ac:dyDescent="0.4">
      <c r="A68" s="46"/>
      <c r="B68" s="46"/>
      <c r="C68" s="46"/>
      <c r="D68" s="46"/>
      <c r="E68" s="46"/>
      <c r="F68" s="46"/>
      <c r="G68" s="41"/>
      <c r="H68" s="41"/>
      <c r="I68" s="41"/>
      <c r="J68" s="47"/>
      <c r="K68" s="41"/>
      <c r="L68" s="41"/>
      <c r="M68" s="41"/>
    </row>
    <row r="69" spans="1:14" ht="26.25" x14ac:dyDescent="0.4">
      <c r="A69" s="46"/>
      <c r="B69" s="46"/>
      <c r="C69" s="46"/>
      <c r="D69" s="46"/>
      <c r="E69" s="46"/>
      <c r="F69" s="46"/>
      <c r="G69" s="47"/>
      <c r="H69" s="47"/>
      <c r="I69" s="47"/>
      <c r="J69" s="47"/>
      <c r="K69" s="48"/>
      <c r="L69" s="47"/>
      <c r="M69" s="47"/>
    </row>
    <row r="70" spans="1:14" ht="32.25" x14ac:dyDescent="0.5">
      <c r="A70" s="55"/>
      <c r="B70" s="55"/>
      <c r="C70" s="55"/>
      <c r="D70" s="55"/>
      <c r="E70" s="55"/>
      <c r="F70" s="55"/>
      <c r="G70" s="53"/>
      <c r="H70" s="53"/>
      <c r="I70" s="53"/>
      <c r="J70" s="53"/>
      <c r="K70" s="56"/>
      <c r="L70" s="53"/>
      <c r="M70" s="53"/>
    </row>
    <row r="71" spans="1:14" s="13" customFormat="1" ht="32.25" x14ac:dyDescent="0.5">
      <c r="A71" s="55"/>
      <c r="B71" s="55"/>
      <c r="C71" s="55"/>
      <c r="D71" s="55"/>
      <c r="E71" s="55"/>
      <c r="F71" s="55"/>
      <c r="G71" s="54"/>
      <c r="H71" s="53"/>
      <c r="I71" s="53"/>
      <c r="J71" s="53"/>
      <c r="K71" s="56"/>
      <c r="L71" s="53"/>
      <c r="M71" s="53"/>
    </row>
    <row r="72" spans="1:14" s="13" customFormat="1" x14ac:dyDescent="0.35">
      <c r="A72" s="12"/>
      <c r="B72" s="12"/>
      <c r="C72" s="12"/>
      <c r="D72" s="12"/>
      <c r="E72" s="12"/>
      <c r="F72" s="12"/>
      <c r="G72" s="8"/>
      <c r="K72" s="14"/>
    </row>
    <row r="73" spans="1:14" s="13" customFormat="1" x14ac:dyDescent="0.35">
      <c r="A73" s="12"/>
      <c r="B73" s="12"/>
      <c r="C73" s="12"/>
      <c r="D73" s="12"/>
      <c r="E73" s="12"/>
      <c r="F73" s="12"/>
      <c r="G73" s="8"/>
      <c r="K73" s="14"/>
    </row>
    <row r="74" spans="1:14" s="13" customFormat="1" x14ac:dyDescent="0.35">
      <c r="A74" s="12"/>
      <c r="B74" s="12"/>
      <c r="C74" s="12"/>
      <c r="D74" s="12"/>
      <c r="E74" s="12"/>
      <c r="F74" s="12"/>
      <c r="G74" s="8"/>
      <c r="K74" s="14"/>
    </row>
    <row r="75" spans="1:14" s="13" customFormat="1" x14ac:dyDescent="0.35">
      <c r="A75" s="12"/>
      <c r="B75" s="12"/>
      <c r="C75" s="12"/>
      <c r="D75" s="12"/>
      <c r="E75" s="12"/>
      <c r="F75" s="12"/>
      <c r="G75" s="8"/>
      <c r="K75" s="14"/>
    </row>
    <row r="76" spans="1:14" s="13" customFormat="1" x14ac:dyDescent="0.35">
      <c r="A76" s="12"/>
      <c r="B76" s="12"/>
      <c r="C76" s="12"/>
      <c r="D76" s="12"/>
      <c r="E76" s="12"/>
      <c r="F76" s="12"/>
      <c r="G76" s="8"/>
      <c r="K76" s="14"/>
    </row>
    <row r="77" spans="1:14" s="13" customFormat="1" x14ac:dyDescent="0.35">
      <c r="A77" s="12"/>
      <c r="B77" s="12"/>
      <c r="C77" s="12"/>
      <c r="D77" s="12"/>
      <c r="E77" s="12"/>
      <c r="F77" s="12"/>
      <c r="G77" s="8"/>
      <c r="K77" s="14"/>
    </row>
  </sheetData>
  <mergeCells count="7">
    <mergeCell ref="C66:D66"/>
    <mergeCell ref="C67:D67"/>
    <mergeCell ref="A1:M8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2023-09-05T20:47:53Z</cp:lastPrinted>
  <dcterms:created xsi:type="dcterms:W3CDTF">2022-03-09T17:44:27Z</dcterms:created>
  <dcterms:modified xsi:type="dcterms:W3CDTF">2023-09-05T20:48:31Z</dcterms:modified>
  <cp:category/>
  <cp:contentStatus/>
</cp:coreProperties>
</file>