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15" documentId="8_{2A2A5FA7-A982-4D62-A754-981EEF02FB0A}" xr6:coauthVersionLast="47" xr6:coauthVersionMax="47" xr10:uidLastSave="{7DA281B6-F291-4C2E-98AE-E55EC31FB8AC}"/>
  <bookViews>
    <workbookView xWindow="-120" yWindow="-120" windowWidth="20730" windowHeight="11040" xr2:uid="{00000000-000D-0000-FFFF-FFFF00000000}"/>
  </bookViews>
  <sheets>
    <sheet name="TEMPORALES ABRIL 2023" sheetId="1" r:id="rId1"/>
  </sheets>
  <definedNames>
    <definedName name="_xlnm.Print_Area" localSheetId="0">'TEMPORALES ABRIL 2023'!$A$1:$L$72</definedName>
    <definedName name="_xlnm.Print_Titles" localSheetId="0">'TEMPORALES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1" l="1"/>
  <c r="G66" i="1"/>
  <c r="H66" i="1"/>
  <c r="I66" i="1"/>
  <c r="F66" i="1"/>
  <c r="K36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L49" i="1" s="1"/>
  <c r="K50" i="1"/>
  <c r="K51" i="1"/>
  <c r="K52" i="1"/>
  <c r="L52" i="1" s="1"/>
  <c r="K53" i="1"/>
  <c r="K54" i="1"/>
  <c r="K56" i="1"/>
  <c r="K57" i="1"/>
  <c r="K58" i="1"/>
  <c r="K59" i="1"/>
  <c r="K60" i="1"/>
  <c r="K61" i="1"/>
  <c r="K62" i="1"/>
  <c r="K63" i="1"/>
  <c r="K64" i="1"/>
  <c r="K65" i="1"/>
  <c r="L65" i="1" s="1"/>
  <c r="K15" i="1"/>
  <c r="L39" i="1"/>
  <c r="L64" i="1"/>
  <c r="B66" i="1"/>
  <c r="K24" i="1" l="1"/>
  <c r="K55" i="1"/>
  <c r="L63" i="1"/>
  <c r="L62" i="1"/>
  <c r="L37" i="1"/>
  <c r="L61" i="1"/>
  <c r="L59" i="1"/>
  <c r="L58" i="1"/>
  <c r="L57" i="1"/>
  <c r="K66" i="1" l="1"/>
  <c r="L60" i="1"/>
  <c r="L54" i="1"/>
  <c r="L55" i="1"/>
  <c r="L56" i="1"/>
  <c r="L51" i="1" l="1"/>
  <c r="L53" i="1" l="1"/>
  <c r="L50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8" i="1"/>
  <c r="L40" i="1"/>
  <c r="L41" i="1"/>
  <c r="L42" i="1"/>
  <c r="L43" i="1"/>
  <c r="L44" i="1"/>
  <c r="L45" i="1"/>
  <c r="L46" i="1"/>
  <c r="L47" i="1"/>
  <c r="L48" i="1"/>
  <c r="L15" i="1" l="1"/>
  <c r="L16" i="1"/>
  <c r="L66" i="1" l="1"/>
</calcChain>
</file>

<file path=xl/sharedStrings.xml><?xml version="1.0" encoding="utf-8"?>
<sst xmlns="http://schemas.openxmlformats.org/spreadsheetml/2006/main" count="274" uniqueCount="114">
  <si>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</si>
  <si>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</si>
  <si>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2.1.1.2.08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</si>
  <si>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</si>
  <si>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</si>
  <si>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</si>
  <si>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</si>
  <si>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</si>
  <si>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</si>
  <si>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</si>
  <si>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</si>
  <si>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</si>
  <si>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</si>
  <si>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</si>
  <si>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</si>
  <si>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</si>
  <si>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</si>
  <si>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</si>
  <si>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</si>
  <si>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</si>
  <si>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</si>
  <si>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</si>
  <si>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</si>
  <si>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</si>
  <si>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</si>
  <si>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CLAUDIA GEOVANNA BREA MATOS</t>
  </si>
  <si>
    <t>DEPARTAMENTO DE SUPERVISIÓN DE PROYECTOS</t>
  </si>
  <si>
    <t>ELVINSON RAMÓN GARCÍA VELOZ</t>
  </si>
  <si>
    <t>DIVISIÓN DE CULTIVO</t>
  </si>
  <si>
    <t>DENIS OMAR MARTÍNEZ MÉNDEZ</t>
  </si>
  <si>
    <t>DIVISIÓN DE EXTENSIÓN Y CAPACITACIÓN</t>
  </si>
  <si>
    <t>JHONNY JIMÉNEZ DE LOS SANTOS</t>
  </si>
  <si>
    <t>DIVISIÓN DE TOPOGRAFÍA</t>
  </si>
  <si>
    <t>PAMELA VALDEZ RIVERA</t>
  </si>
  <si>
    <t>COORDINADOR DE REDES Y AUDIOVISUALES</t>
  </si>
  <si>
    <t>DIVISIÓN DE COMUNICACIONES</t>
  </si>
  <si>
    <t>VLADIMIR STALIN JIMÉNEZ GONZÁLEZ</t>
  </si>
  <si>
    <t>DEPARTAMENTO DE OPERACIONES</t>
  </si>
  <si>
    <t>AURA AMELFIS RODRÍGUEZ GARCÍA</t>
  </si>
  <si>
    <t>RESPONSABLE LIBRE ACCESO INFORMACIÓN</t>
  </si>
  <si>
    <t>DIRECCIÓN EJECUTIVA</t>
  </si>
  <si>
    <t>MANUEL EMILIO MEJÍA SUAZO</t>
  </si>
  <si>
    <t>DEPARTAMENTO DE PLANIFICACIÓN Y DESARROLLO</t>
  </si>
  <si>
    <t>EDGAR IVÁN SALCEDO AQUINO</t>
  </si>
  <si>
    <t>ANALISTA</t>
  </si>
  <si>
    <t>DIVISIÓN DE TECNOLOGÍA DE LA INFORMACIÓN</t>
  </si>
  <si>
    <t>INOCENCIA DURAN DE LOS SANTOS</t>
  </si>
  <si>
    <t>TÉCNICO</t>
  </si>
  <si>
    <t>DIVISIÓN DE RELACIONES INTERINSTITUCIONALES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</si>
  <si>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</si>
  <si>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</si>
  <si>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</si>
  <si>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</si>
  <si>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</si>
  <si>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</si>
  <si>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</si>
  <si>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</si>
  <si>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MARGARITA PULINARIO LORENZO</t>
  </si>
  <si>
    <t>ANABEL BAUTISTA VALDEZ</t>
  </si>
  <si>
    <t>ANALISTA DE REVISIÓN Y DIBUJO</t>
  </si>
  <si>
    <t>ROBERTO ANTONIO CALDERÓN COMBES</t>
  </si>
  <si>
    <t>INDHIRA ROSAURA GUERRERO GONZÁLEZ</t>
  </si>
  <si>
    <t>JUNIOR ALEXANDER COLLADO</t>
  </si>
  <si>
    <t>DIVISIÓN DE FORMULACIÓN, MONITOREO Y EVALUACIÓN DE PLANES, PROGRAMAS Y PROYECTOS</t>
  </si>
  <si>
    <t>CARLOS ERNESTO CIPRIÁN AYBAR</t>
  </si>
  <si>
    <t>SAULYN ELIZABETH SORIANO LORENZO</t>
  </si>
  <si>
    <t>JHERSON ESMALIN PANIAGUA VALDEZ</t>
  </si>
  <si>
    <t>MÁXIMO ELADIO ROMERO MARCIAL</t>
  </si>
  <si>
    <t>ENERIO ADÁN RODRÍGUEZ PEGUERO</t>
  </si>
  <si>
    <t>OFICINA DE COORDINACIÓN FOTESIR</t>
  </si>
  <si>
    <t>BRAULIO TAYLOR SANTANA SÁNCHEZ</t>
  </si>
  <si>
    <t>DIVISIÓN DE RIEGO</t>
  </si>
  <si>
    <t>CHANTALL ANDREINA SUAZO NÚÑEZ</t>
  </si>
  <si>
    <t>RICHARD SEVERINO</t>
  </si>
  <si>
    <t>LUZ EMILIA HOLGUÍN TAVERAS</t>
  </si>
  <si>
    <t>MARTÍN ANTONIO PEÑA GRULLÓN</t>
  </si>
  <si>
    <t>PEDRO PÉREZ CORNIEL</t>
  </si>
  <si>
    <t>ANALISTA REVISIÓN FINANCIERA</t>
  </si>
  <si>
    <t>WENDY MILAGROS SUAZO</t>
  </si>
  <si>
    <t>ÁNGELA MARIA DOMÍNGUEZ BAQUERO</t>
  </si>
  <si>
    <t>ANALISTA DE PRESUPUESTO</t>
  </si>
  <si>
    <t>PABLO MIGUEL GRIMALDI</t>
  </si>
  <si>
    <t>DEPARTAMENTO ADMINISTRATIVO Y FINANCIERO</t>
  </si>
  <si>
    <t>YAZMIN GOODIN MELO</t>
  </si>
  <si>
    <t>ILANIA QUEZADA LUCIANO</t>
  </si>
  <si>
    <t>INGRIS ELIZABETH LEYBA GONZÁLEZ</t>
  </si>
  <si>
    <t>CRISTINO ALBERTO GOMEZ LUCIANO</t>
  </si>
  <si>
    <t>DIVISIÓN REGIONAL NORTE</t>
  </si>
  <si>
    <t>LUIS JOSE PAYERO BAQUERO</t>
  </si>
  <si>
    <t>DIVISIÓN REGIONAL SUR</t>
  </si>
  <si>
    <t>GERFRE ALFONSO GARCÍA GÓMEZ</t>
  </si>
  <si>
    <t>SOPORTE TÉCNICO INFORMÁTICO</t>
  </si>
  <si>
    <t>CÉSAR SANDINO CEDANO MEJÍA</t>
  </si>
  <si>
    <t>ANALISTA DE CALIDAD Y PROCESOS</t>
  </si>
  <si>
    <t>ROCHEL DE OLEO DE LA CRUZ</t>
  </si>
  <si>
    <t>ANALISTA DE FISCALIZACIÓN DE OBRAS</t>
  </si>
  <si>
    <t>OSVALDO DE AZA CARPIO</t>
  </si>
  <si>
    <t>VICTOR MANUEL LOPEZ JIMENEZ</t>
  </si>
  <si>
    <t>INGENIERO ESPECIALISTA</t>
  </si>
  <si>
    <t>KIARA WIROBY RAMIREZ MARTINEZ</t>
  </si>
  <si>
    <t>NELSON JAVIER MINAYA NUÑEZ</t>
  </si>
  <si>
    <t>ANALISTA DE CONTROL Y MONITOREO</t>
  </si>
  <si>
    <t>DANILO MENDEZ MUÑOZ</t>
  </si>
  <si>
    <t>ANALISTA DE RIEGO</t>
  </si>
  <si>
    <t>JORGE DOUGLAS VÁSQUEZ SENA</t>
  </si>
  <si>
    <t>TÉCNICO DE EXTENSIÓN</t>
  </si>
  <si>
    <t>TOTAL GENERAL</t>
  </si>
  <si>
    <t xml:space="preserve"> LICDA. INDHIRA GUERRERO GONZÁLEZ</t>
  </si>
  <si>
    <t>ENCARGADA DE RECURSOS HUMANOS</t>
  </si>
  <si>
    <t>DIVISIÓN DE FACTIBILIDAD ECONÓMICA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</si>
  <si>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ABRIL 2023</t>
    </r>
  </si>
  <si>
    <t>DEPARTAMENTO DE RECURSOS HUMANOS</t>
  </si>
  <si>
    <t>DIVISIÓN DE RECEPCIÓN TÉCNICA DE OBRAS</t>
  </si>
  <si>
    <t>DIVISIÓN DE EVALUACIÓN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</si>
</sst>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43" fontId="5" fillId="0" borderId="0" xfId="1" applyFont="1" applyAlignment="1">
      <alignment wrapText="1"/>
    </xf>
    <xf numFmtId="43" fontId="5" fillId="0" borderId="0" xfId="1" applyFont="1" applyAlignment="1">
      <alignment vertical="center"/>
    </xf>
    <xf numFmtId="0" fontId="5" fillId="4" borderId="0" xfId="2" applyFont="1" applyFill="1" applyAlignment="1">
      <alignment vertical="center"/>
    </xf>
    <xf numFmtId="43" fontId="4" fillId="0" borderId="0" xfId="1" applyFont="1" applyAlignment="1">
      <alignment vertical="center" wrapText="1"/>
    </xf>
    <xf numFmtId="0" fontId="5" fillId="0" borderId="0" xfId="2" applyFont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6" fillId="3" borderId="3" xfId="2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43" fontId="9" fillId="0" borderId="3" xfId="1" applyFont="1" applyFill="1" applyBorder="1" applyAlignment="1">
      <alignment horizontal="center" wrapText="1"/>
    </xf>
    <xf numFmtId="4" fontId="9" fillId="0" borderId="3" xfId="1" applyNumberFormat="1" applyFont="1" applyFill="1" applyBorder="1" applyAlignment="1">
      <alignment wrapText="1"/>
    </xf>
    <xf numFmtId="43" fontId="9" fillId="0" borderId="3" xfId="1" applyFont="1" applyFill="1" applyBorder="1" applyAlignment="1">
      <alignment wrapText="1"/>
    </xf>
    <xf numFmtId="0" fontId="6" fillId="2" borderId="3" xfId="2" applyFont="1" applyFill="1" applyBorder="1" applyAlignment="1">
      <alignment horizontal="right" vertical="center" wrapText="1"/>
    </xf>
    <xf numFmtId="43" fontId="6" fillId="2" borderId="3" xfId="1" applyFont="1" applyFill="1" applyBorder="1" applyAlignment="1">
      <alignment horizontal="center" vertical="center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8" fillId="0" borderId="0" xfId="0" applyFont="1" applyAlignment="1">
      <alignment vertical="center"/>
    </xf>
    <xf numFmtId="0" fontId="7" fillId="0" borderId="0" xfId="2" applyFont="1"/>
    <xf numFmtId="0" fontId="6" fillId="0" borderId="0" xfId="2" applyFont="1" applyAlignment="1">
      <alignment vertical="center" wrapText="1"/>
    </xf>
    <xf numFmtId="43" fontId="9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6437313</xdr:colOff>
      <xdr:row>0</xdr:row>
      <xdr:rowOff>111125</xdr:rowOff>
    </xdr:from>
    <xdr:to>
      <xdr:col>4</xdr:col>
      <xdr:colOff>1373188</xdr:colOff>
      <xdr:row>7</xdr:row>
      <xdr:rowOff>280094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9813" y="111125"/>
          <a:ext cx="3032125" cy="2169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1"/>
  <sheetViews>
    <sheetView showGridLines="0" tabSelected="1" view="pageBreakPreview" zoomScale="40" zoomScaleNormal="37" zoomScaleSheetLayoutView="40" workbookViewId="0">
      <selection activeCell="C19" sqref="C19"/>
    </sheetView>
  </sheetViews>
  <sheetFormatPr defaultColWidth="11.42578125" defaultRowHeight="23.25" x14ac:dyDescent="0.35"/>
  <cols>
    <col min="1" max="1" width="77.42578125" style="11" bestFit="1" customWidth="1"/>
    <col min="2" max="2" width="27.42578125" style="11" customWidth="1"/>
    <col min="3" max="3" width="80.5703125" style="11" customWidth="1"/>
    <col min="4" max="4" width="121.42578125" style="11" customWidth="1"/>
    <col min="5" max="5" width="46" style="11" customWidth="1"/>
    <col min="6" max="6" width="33.42578125" style="11" customWidth="1"/>
    <col min="7" max="7" width="28.42578125" style="12" bestFit="1" customWidth="1"/>
    <col min="8" max="9" width="29.140625" style="12" bestFit="1" customWidth="1"/>
    <col min="10" max="10" width="32.5703125" style="13" bestFit="1" customWidth="1"/>
    <col min="11" max="11" width="30.140625" style="12" bestFit="1" customWidth="1"/>
    <col min="12" max="12" width="34.42578125" style="12" bestFit="1" customWidth="1"/>
    <col min="13" max="13" width="36.5703125" style="12" customWidth="1"/>
    <col min="14" max="16384" width="11.42578125" style="9"/>
  </cols>
  <sheetData>
    <row r="1" spans="1:13" s="6" customForma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7"/>
    </row>
    <row r="2" spans="1:13" s="6" customForma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7"/>
    </row>
    <row r="3" spans="1:13" s="6" customForma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7"/>
    </row>
    <row r="4" spans="1:13" s="6" customForma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7"/>
    </row>
    <row r="5" spans="1:13" s="6" customForma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8"/>
    </row>
    <row r="6" spans="1:13" s="6" customForma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7"/>
    </row>
    <row r="7" spans="1:13" s="6" customFormat="1" ht="22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7"/>
    </row>
    <row r="8" spans="1:13" s="6" customFormat="1" ht="22.5" customHeight="1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7"/>
    </row>
    <row r="9" spans="1:13" s="6" customFormat="1" ht="28.9" customHeight="1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s="6" customFormat="1" ht="33.6" customHeight="1" x14ac:dyDescent="0.25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s="6" customFormat="1" ht="26.25" x14ac:dyDescent="0.25">
      <c r="A11" s="51" t="s">
        <v>110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s="6" customFormat="1" ht="43.5" customHeight="1" x14ac:dyDescent="0.25">
      <c r="A12" s="49" t="s">
        <v>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3" s="6" customFormat="1" ht="9" customHeight="1" x14ac:dyDescent="0.25">
      <c r="A13" s="15"/>
      <c r="B13" s="15"/>
      <c r="C13" s="15"/>
      <c r="D13" s="15"/>
      <c r="E13" s="15"/>
      <c r="F13" s="15"/>
      <c r="G13" s="16"/>
      <c r="H13" s="16"/>
      <c r="I13" s="16"/>
      <c r="J13" s="17"/>
      <c r="K13" s="18"/>
      <c r="L13" s="19"/>
      <c r="M13" s="7"/>
    </row>
    <row r="14" spans="1:13" s="2" customFormat="1" ht="74.25" customHeight="1" x14ac:dyDescent="0.25">
      <c r="A14" s="20" t="s">
        <v>3</v>
      </c>
      <c r="B14" s="20" t="s">
        <v>4</v>
      </c>
      <c r="C14" s="20" t="s">
        <v>5</v>
      </c>
      <c r="D14" s="20" t="s">
        <v>6</v>
      </c>
      <c r="E14" s="20" t="s">
        <v>7</v>
      </c>
      <c r="F14" s="21" t="s">
        <v>8</v>
      </c>
      <c r="G14" s="22" t="s">
        <v>11</v>
      </c>
      <c r="H14" s="21" t="s">
        <v>9</v>
      </c>
      <c r="I14" s="21" t="s">
        <v>10</v>
      </c>
      <c r="J14" s="21" t="s">
        <v>12</v>
      </c>
      <c r="K14" s="21" t="s">
        <v>13</v>
      </c>
      <c r="L14" s="21" t="s">
        <v>14</v>
      </c>
    </row>
    <row r="15" spans="1:13" s="3" customFormat="1" ht="57" customHeight="1" x14ac:dyDescent="0.35">
      <c r="A15" s="23" t="s">
        <v>15</v>
      </c>
      <c r="B15" s="24" t="s">
        <v>16</v>
      </c>
      <c r="C15" s="23" t="s">
        <v>17</v>
      </c>
      <c r="D15" s="23" t="s">
        <v>18</v>
      </c>
      <c r="E15" s="23" t="s">
        <v>19</v>
      </c>
      <c r="F15" s="25">
        <v>150000</v>
      </c>
      <c r="G15" s="26">
        <v>23472.33</v>
      </c>
      <c r="H15" s="25">
        <v>4305</v>
      </c>
      <c r="I15" s="25">
        <v>4560</v>
      </c>
      <c r="J15" s="26">
        <v>1577.45</v>
      </c>
      <c r="K15" s="27">
        <f>SUM(G15:J15)</f>
        <v>33914.78</v>
      </c>
      <c r="L15" s="27">
        <f t="shared" ref="L15:L46" si="0">+F15-K15</f>
        <v>116085.22</v>
      </c>
    </row>
    <row r="16" spans="1:13" s="3" customFormat="1" ht="57" customHeight="1" x14ac:dyDescent="0.35">
      <c r="A16" s="23" t="s">
        <v>20</v>
      </c>
      <c r="B16" s="24" t="s">
        <v>21</v>
      </c>
      <c r="C16" s="23" t="s">
        <v>17</v>
      </c>
      <c r="D16" s="23" t="s">
        <v>22</v>
      </c>
      <c r="E16" s="23" t="s">
        <v>19</v>
      </c>
      <c r="F16" s="25">
        <v>105000</v>
      </c>
      <c r="G16" s="26">
        <v>0</v>
      </c>
      <c r="H16" s="25">
        <v>3013.5</v>
      </c>
      <c r="I16" s="25">
        <v>3192</v>
      </c>
      <c r="J16" s="26">
        <v>1577.45</v>
      </c>
      <c r="K16" s="27">
        <f t="shared" ref="K16:K65" si="1">SUM(G16:J16)</f>
        <v>7782.95</v>
      </c>
      <c r="L16" s="27">
        <f t="shared" si="0"/>
        <v>97217.05</v>
      </c>
    </row>
    <row r="17" spans="1:12" s="3" customFormat="1" ht="57" customHeight="1" x14ac:dyDescent="0.35">
      <c r="A17" s="23" t="s">
        <v>23</v>
      </c>
      <c r="B17" s="24" t="s">
        <v>16</v>
      </c>
      <c r="C17" s="23" t="s">
        <v>17</v>
      </c>
      <c r="D17" s="23" t="s">
        <v>24</v>
      </c>
      <c r="E17" s="23" t="s">
        <v>19</v>
      </c>
      <c r="F17" s="25">
        <v>105000</v>
      </c>
      <c r="G17" s="26">
        <v>13281.56</v>
      </c>
      <c r="H17" s="25">
        <v>3013.5</v>
      </c>
      <c r="I17" s="25">
        <v>3192</v>
      </c>
      <c r="J17" s="26">
        <v>0</v>
      </c>
      <c r="K17" s="27">
        <f t="shared" si="1"/>
        <v>19487.059999999998</v>
      </c>
      <c r="L17" s="27">
        <f t="shared" si="0"/>
        <v>85512.94</v>
      </c>
    </row>
    <row r="18" spans="1:12" s="3" customFormat="1" ht="57" customHeight="1" x14ac:dyDescent="0.35">
      <c r="A18" s="23" t="s">
        <v>25</v>
      </c>
      <c r="B18" s="24" t="s">
        <v>21</v>
      </c>
      <c r="C18" s="23" t="s">
        <v>44</v>
      </c>
      <c r="D18" s="23" t="s">
        <v>26</v>
      </c>
      <c r="E18" s="23" t="s">
        <v>19</v>
      </c>
      <c r="F18" s="25">
        <v>65000</v>
      </c>
      <c r="G18" s="26">
        <v>4427.55</v>
      </c>
      <c r="H18" s="25">
        <v>1865.5</v>
      </c>
      <c r="I18" s="25">
        <v>1976</v>
      </c>
      <c r="J18" s="26">
        <v>0</v>
      </c>
      <c r="K18" s="27">
        <f t="shared" si="1"/>
        <v>8269.0499999999993</v>
      </c>
      <c r="L18" s="27">
        <f t="shared" si="0"/>
        <v>56730.95</v>
      </c>
    </row>
    <row r="19" spans="1:12" s="3" customFormat="1" ht="57" customHeight="1" x14ac:dyDescent="0.35">
      <c r="A19" s="23" t="s">
        <v>27</v>
      </c>
      <c r="B19" s="24" t="s">
        <v>16</v>
      </c>
      <c r="C19" s="23" t="s">
        <v>17</v>
      </c>
      <c r="D19" s="23" t="s">
        <v>28</v>
      </c>
      <c r="E19" s="23" t="s">
        <v>19</v>
      </c>
      <c r="F19" s="25">
        <v>105000</v>
      </c>
      <c r="G19" s="26">
        <v>12887.2</v>
      </c>
      <c r="H19" s="25">
        <v>3013.5</v>
      </c>
      <c r="I19" s="25">
        <v>3192</v>
      </c>
      <c r="J19" s="26">
        <v>1577.45</v>
      </c>
      <c r="K19" s="27">
        <f t="shared" si="1"/>
        <v>20670.150000000001</v>
      </c>
      <c r="L19" s="27">
        <f t="shared" si="0"/>
        <v>84329.85</v>
      </c>
    </row>
    <row r="20" spans="1:12" s="3" customFormat="1" ht="57" customHeight="1" x14ac:dyDescent="0.35">
      <c r="A20" s="23" t="s">
        <v>29</v>
      </c>
      <c r="B20" s="24" t="s">
        <v>16</v>
      </c>
      <c r="C20" s="23" t="s">
        <v>17</v>
      </c>
      <c r="D20" s="23" t="s">
        <v>30</v>
      </c>
      <c r="E20" s="23" t="s">
        <v>19</v>
      </c>
      <c r="F20" s="25">
        <v>105000</v>
      </c>
      <c r="G20" s="26">
        <v>12887.2</v>
      </c>
      <c r="H20" s="25">
        <v>3013.5</v>
      </c>
      <c r="I20" s="25">
        <v>3192</v>
      </c>
      <c r="J20" s="26">
        <v>1577.45</v>
      </c>
      <c r="K20" s="27">
        <f t="shared" si="1"/>
        <v>20670.150000000001</v>
      </c>
      <c r="L20" s="27">
        <f t="shared" si="0"/>
        <v>84329.85</v>
      </c>
    </row>
    <row r="21" spans="1:12" s="3" customFormat="1" ht="57" customHeight="1" x14ac:dyDescent="0.35">
      <c r="A21" s="23" t="s">
        <v>31</v>
      </c>
      <c r="B21" s="24" t="s">
        <v>16</v>
      </c>
      <c r="C21" s="23" t="s">
        <v>17</v>
      </c>
      <c r="D21" s="23" t="s">
        <v>32</v>
      </c>
      <c r="E21" s="23" t="s">
        <v>19</v>
      </c>
      <c r="F21" s="25">
        <v>105000</v>
      </c>
      <c r="G21" s="26">
        <v>12887.2</v>
      </c>
      <c r="H21" s="25">
        <v>3013.5</v>
      </c>
      <c r="I21" s="25">
        <v>3192</v>
      </c>
      <c r="J21" s="26">
        <v>1577.45</v>
      </c>
      <c r="K21" s="27">
        <f t="shared" si="1"/>
        <v>20670.150000000001</v>
      </c>
      <c r="L21" s="27">
        <f t="shared" si="0"/>
        <v>84329.85</v>
      </c>
    </row>
    <row r="22" spans="1:12" s="3" customFormat="1" ht="57" customHeight="1" x14ac:dyDescent="0.35">
      <c r="A22" s="23" t="s">
        <v>33</v>
      </c>
      <c r="B22" s="24" t="s">
        <v>21</v>
      </c>
      <c r="C22" s="23" t="s">
        <v>34</v>
      </c>
      <c r="D22" s="23" t="s">
        <v>35</v>
      </c>
      <c r="E22" s="23" t="s">
        <v>19</v>
      </c>
      <c r="F22" s="25">
        <v>55000</v>
      </c>
      <c r="G22" s="26">
        <v>2559.6799999999998</v>
      </c>
      <c r="H22" s="25">
        <v>1578.5</v>
      </c>
      <c r="I22" s="25">
        <v>1672</v>
      </c>
      <c r="J22" s="26">
        <v>1427.2</v>
      </c>
      <c r="K22" s="27">
        <f t="shared" si="1"/>
        <v>7237.38</v>
      </c>
      <c r="L22" s="27">
        <f t="shared" si="0"/>
        <v>47762.62</v>
      </c>
    </row>
    <row r="23" spans="1:12" s="3" customFormat="1" ht="57" customHeight="1" x14ac:dyDescent="0.35">
      <c r="A23" s="23" t="s">
        <v>36</v>
      </c>
      <c r="B23" s="24" t="s">
        <v>16</v>
      </c>
      <c r="C23" s="23" t="s">
        <v>17</v>
      </c>
      <c r="D23" s="23" t="s">
        <v>37</v>
      </c>
      <c r="E23" s="23" t="s">
        <v>19</v>
      </c>
      <c r="F23" s="25">
        <v>150000</v>
      </c>
      <c r="G23" s="26">
        <v>23866.69</v>
      </c>
      <c r="H23" s="25">
        <v>4305</v>
      </c>
      <c r="I23" s="25">
        <v>4560</v>
      </c>
      <c r="J23" s="26">
        <v>0</v>
      </c>
      <c r="K23" s="27">
        <f t="shared" si="1"/>
        <v>32731.69</v>
      </c>
      <c r="L23" s="27">
        <f t="shared" si="0"/>
        <v>117268.31</v>
      </c>
    </row>
    <row r="24" spans="1:12" s="3" customFormat="1" ht="57" customHeight="1" x14ac:dyDescent="0.35">
      <c r="A24" s="23" t="s">
        <v>38</v>
      </c>
      <c r="B24" s="24" t="s">
        <v>21</v>
      </c>
      <c r="C24" s="23" t="s">
        <v>39</v>
      </c>
      <c r="D24" s="23" t="s">
        <v>40</v>
      </c>
      <c r="E24" s="23" t="s">
        <v>19</v>
      </c>
      <c r="F24" s="25">
        <v>60000</v>
      </c>
      <c r="G24" s="26">
        <v>2855.67</v>
      </c>
      <c r="H24" s="25">
        <v>1722</v>
      </c>
      <c r="I24" s="25">
        <v>1824</v>
      </c>
      <c r="J24" s="26">
        <v>3154.9</v>
      </c>
      <c r="K24" s="27">
        <f t="shared" si="1"/>
        <v>9556.57</v>
      </c>
      <c r="L24" s="27">
        <f t="shared" si="0"/>
        <v>50443.43</v>
      </c>
    </row>
    <row r="25" spans="1:12" s="3" customFormat="1" ht="57" customHeight="1" x14ac:dyDescent="0.35">
      <c r="A25" s="23" t="s">
        <v>41</v>
      </c>
      <c r="B25" s="24" t="s">
        <v>16</v>
      </c>
      <c r="C25" s="23" t="s">
        <v>17</v>
      </c>
      <c r="D25" s="23" t="s">
        <v>42</v>
      </c>
      <c r="E25" s="23" t="s">
        <v>19</v>
      </c>
      <c r="F25" s="25">
        <v>150000</v>
      </c>
      <c r="G25" s="26">
        <v>23866.69</v>
      </c>
      <c r="H25" s="25">
        <v>4305</v>
      </c>
      <c r="I25" s="25">
        <v>4560</v>
      </c>
      <c r="J25" s="26">
        <v>0</v>
      </c>
      <c r="K25" s="27">
        <f t="shared" si="1"/>
        <v>32731.69</v>
      </c>
      <c r="L25" s="27">
        <f t="shared" si="0"/>
        <v>117268.31</v>
      </c>
    </row>
    <row r="26" spans="1:12" s="3" customFormat="1" ht="57" customHeight="1" x14ac:dyDescent="0.35">
      <c r="A26" s="23" t="s">
        <v>43</v>
      </c>
      <c r="B26" s="24" t="s">
        <v>16</v>
      </c>
      <c r="C26" s="23" t="s">
        <v>44</v>
      </c>
      <c r="D26" s="23" t="s">
        <v>45</v>
      </c>
      <c r="E26" s="23" t="s">
        <v>19</v>
      </c>
      <c r="F26" s="25">
        <v>65000</v>
      </c>
      <c r="G26" s="26">
        <v>4427.55</v>
      </c>
      <c r="H26" s="25">
        <v>1865.5</v>
      </c>
      <c r="I26" s="25">
        <v>1976</v>
      </c>
      <c r="J26" s="26">
        <v>0</v>
      </c>
      <c r="K26" s="27">
        <f t="shared" si="1"/>
        <v>8269.0499999999993</v>
      </c>
      <c r="L26" s="27">
        <f t="shared" si="0"/>
        <v>56730.95</v>
      </c>
    </row>
    <row r="27" spans="1:12" s="3" customFormat="1" ht="57" customHeight="1" x14ac:dyDescent="0.35">
      <c r="A27" s="23" t="s">
        <v>46</v>
      </c>
      <c r="B27" s="24" t="s">
        <v>21</v>
      </c>
      <c r="C27" s="23" t="s">
        <v>47</v>
      </c>
      <c r="D27" s="23" t="s">
        <v>48</v>
      </c>
      <c r="E27" s="23" t="s">
        <v>19</v>
      </c>
      <c r="F27" s="25">
        <v>40000</v>
      </c>
      <c r="G27" s="26">
        <v>442.65</v>
      </c>
      <c r="H27" s="25">
        <v>1148</v>
      </c>
      <c r="I27" s="25">
        <v>1216</v>
      </c>
      <c r="J27" s="26">
        <v>0</v>
      </c>
      <c r="K27" s="27">
        <f t="shared" si="1"/>
        <v>2806.65</v>
      </c>
      <c r="L27" s="27">
        <f t="shared" si="0"/>
        <v>37193.35</v>
      </c>
    </row>
    <row r="28" spans="1:12" s="3" customFormat="1" ht="57" customHeight="1" x14ac:dyDescent="0.35">
      <c r="A28" s="23" t="s">
        <v>49</v>
      </c>
      <c r="B28" s="24" t="s">
        <v>16</v>
      </c>
      <c r="C28" s="23" t="s">
        <v>44</v>
      </c>
      <c r="D28" s="23" t="s">
        <v>50</v>
      </c>
      <c r="E28" s="23" t="s">
        <v>19</v>
      </c>
      <c r="F28" s="25">
        <v>65000</v>
      </c>
      <c r="G28" s="26">
        <v>4427.55</v>
      </c>
      <c r="H28" s="25">
        <v>1865.5</v>
      </c>
      <c r="I28" s="25">
        <v>1976</v>
      </c>
      <c r="J28" s="26">
        <v>0</v>
      </c>
      <c r="K28" s="27">
        <f t="shared" si="1"/>
        <v>8269.0499999999993</v>
      </c>
      <c r="L28" s="27">
        <f t="shared" si="0"/>
        <v>56730.95</v>
      </c>
    </row>
    <row r="29" spans="1:12" s="3" customFormat="1" ht="57" customHeight="1" x14ac:dyDescent="0.35">
      <c r="A29" s="23" t="s">
        <v>51</v>
      </c>
      <c r="B29" s="24" t="s">
        <v>21</v>
      </c>
      <c r="C29" s="23" t="s">
        <v>52</v>
      </c>
      <c r="D29" s="23" t="s">
        <v>28</v>
      </c>
      <c r="E29" s="23" t="s">
        <v>19</v>
      </c>
      <c r="F29" s="25">
        <v>65000</v>
      </c>
      <c r="G29" s="26">
        <v>4427.55</v>
      </c>
      <c r="H29" s="25">
        <v>1865.5</v>
      </c>
      <c r="I29" s="25">
        <v>1976</v>
      </c>
      <c r="J29" s="26">
        <v>0</v>
      </c>
      <c r="K29" s="27">
        <f t="shared" si="1"/>
        <v>8269.0499999999993</v>
      </c>
      <c r="L29" s="27">
        <f t="shared" si="0"/>
        <v>56730.95</v>
      </c>
    </row>
    <row r="30" spans="1:12" s="3" customFormat="1" ht="57" customHeight="1" x14ac:dyDescent="0.35">
      <c r="A30" s="23" t="s">
        <v>53</v>
      </c>
      <c r="B30" s="24" t="s">
        <v>21</v>
      </c>
      <c r="C30" s="23" t="s">
        <v>44</v>
      </c>
      <c r="D30" s="23" t="s">
        <v>50</v>
      </c>
      <c r="E30" s="23" t="s">
        <v>19</v>
      </c>
      <c r="F30" s="25">
        <v>65000</v>
      </c>
      <c r="G30" s="26">
        <v>4112.0600000000004</v>
      </c>
      <c r="H30" s="25">
        <v>1865.5</v>
      </c>
      <c r="I30" s="25">
        <v>1976</v>
      </c>
      <c r="J30" s="26">
        <v>1577.45</v>
      </c>
      <c r="K30" s="27">
        <f t="shared" si="1"/>
        <v>9531.01</v>
      </c>
      <c r="L30" s="27">
        <f t="shared" si="0"/>
        <v>55468.99</v>
      </c>
    </row>
    <row r="31" spans="1:12" s="3" customFormat="1" ht="57" customHeight="1" x14ac:dyDescent="0.35">
      <c r="A31" s="23" t="s">
        <v>54</v>
      </c>
      <c r="B31" s="24" t="s">
        <v>21</v>
      </c>
      <c r="C31" s="23" t="s">
        <v>55</v>
      </c>
      <c r="D31" s="23" t="s">
        <v>18</v>
      </c>
      <c r="E31" s="23" t="s">
        <v>19</v>
      </c>
      <c r="F31" s="25">
        <v>80000</v>
      </c>
      <c r="G31" s="26">
        <v>7400.94</v>
      </c>
      <c r="H31" s="25">
        <v>2296</v>
      </c>
      <c r="I31" s="25">
        <v>2432</v>
      </c>
      <c r="J31" s="26">
        <v>0</v>
      </c>
      <c r="K31" s="27">
        <f t="shared" si="1"/>
        <v>12128.939999999999</v>
      </c>
      <c r="L31" s="27">
        <f t="shared" si="0"/>
        <v>67871.06</v>
      </c>
    </row>
    <row r="32" spans="1:12" s="3" customFormat="1" ht="57" customHeight="1" x14ac:dyDescent="0.35">
      <c r="A32" s="23" t="s">
        <v>56</v>
      </c>
      <c r="B32" s="24" t="s">
        <v>21</v>
      </c>
      <c r="C32" s="23" t="s">
        <v>44</v>
      </c>
      <c r="D32" s="23" t="s">
        <v>24</v>
      </c>
      <c r="E32" s="23" t="s">
        <v>19</v>
      </c>
      <c r="F32" s="25">
        <v>65000</v>
      </c>
      <c r="G32" s="26">
        <v>4112.0600000000004</v>
      </c>
      <c r="H32" s="25">
        <v>1865.5</v>
      </c>
      <c r="I32" s="25">
        <v>1976</v>
      </c>
      <c r="J32" s="26">
        <v>1577.45</v>
      </c>
      <c r="K32" s="27">
        <f t="shared" si="1"/>
        <v>9531.01</v>
      </c>
      <c r="L32" s="27">
        <f t="shared" si="0"/>
        <v>55468.99</v>
      </c>
    </row>
    <row r="33" spans="1:12" s="3" customFormat="1" ht="57" customHeight="1" x14ac:dyDescent="0.35">
      <c r="A33" s="23" t="s">
        <v>57</v>
      </c>
      <c r="B33" s="24" t="s">
        <v>21</v>
      </c>
      <c r="C33" s="23" t="s">
        <v>44</v>
      </c>
      <c r="D33" s="23" t="s">
        <v>109</v>
      </c>
      <c r="E33" s="23" t="s">
        <v>19</v>
      </c>
      <c r="F33" s="25">
        <v>65000</v>
      </c>
      <c r="G33" s="26">
        <v>4427.55</v>
      </c>
      <c r="H33" s="25">
        <v>1865.5</v>
      </c>
      <c r="I33" s="25">
        <v>1976</v>
      </c>
      <c r="J33" s="26">
        <v>0</v>
      </c>
      <c r="K33" s="27">
        <f t="shared" si="1"/>
        <v>8269.0499999999993</v>
      </c>
      <c r="L33" s="27">
        <f t="shared" si="0"/>
        <v>56730.95</v>
      </c>
    </row>
    <row r="34" spans="1:12" s="3" customFormat="1" ht="57" customHeight="1" x14ac:dyDescent="0.35">
      <c r="A34" s="23" t="s">
        <v>58</v>
      </c>
      <c r="B34" s="24" t="s">
        <v>21</v>
      </c>
      <c r="C34" s="23" t="s">
        <v>59</v>
      </c>
      <c r="D34" s="23" t="s">
        <v>32</v>
      </c>
      <c r="E34" s="23" t="s">
        <v>19</v>
      </c>
      <c r="F34" s="25">
        <v>65000</v>
      </c>
      <c r="G34" s="26">
        <v>4427.55</v>
      </c>
      <c r="H34" s="25">
        <v>1865.5</v>
      </c>
      <c r="I34" s="25">
        <v>1976</v>
      </c>
      <c r="J34" s="26">
        <v>0</v>
      </c>
      <c r="K34" s="27">
        <f t="shared" si="1"/>
        <v>8269.0499999999993</v>
      </c>
      <c r="L34" s="27">
        <f t="shared" si="0"/>
        <v>56730.95</v>
      </c>
    </row>
    <row r="35" spans="1:12" s="3" customFormat="1" ht="57" customHeight="1" x14ac:dyDescent="0.35">
      <c r="A35" s="23" t="s">
        <v>60</v>
      </c>
      <c r="B35" s="24" t="s">
        <v>16</v>
      </c>
      <c r="C35" s="23" t="s">
        <v>17</v>
      </c>
      <c r="D35" s="23" t="s">
        <v>26</v>
      </c>
      <c r="E35" s="23" t="s">
        <v>19</v>
      </c>
      <c r="F35" s="25">
        <v>150000</v>
      </c>
      <c r="G35" s="26">
        <v>23866.69</v>
      </c>
      <c r="H35" s="25">
        <v>4305</v>
      </c>
      <c r="I35" s="25">
        <v>4560</v>
      </c>
      <c r="J35" s="26">
        <v>0</v>
      </c>
      <c r="K35" s="27">
        <f t="shared" si="1"/>
        <v>32731.69</v>
      </c>
      <c r="L35" s="27">
        <f t="shared" si="0"/>
        <v>117268.31</v>
      </c>
    </row>
    <row r="36" spans="1:12" s="3" customFormat="1" ht="57" customHeight="1" x14ac:dyDescent="0.35">
      <c r="A36" s="23" t="s">
        <v>61</v>
      </c>
      <c r="B36" s="24" t="s">
        <v>21</v>
      </c>
      <c r="C36" s="23" t="s">
        <v>17</v>
      </c>
      <c r="D36" s="23" t="s">
        <v>111</v>
      </c>
      <c r="E36" s="23" t="s">
        <v>19</v>
      </c>
      <c r="F36" s="25">
        <v>150000</v>
      </c>
      <c r="G36" s="26">
        <v>22683.599999999999</v>
      </c>
      <c r="H36" s="25">
        <v>4305</v>
      </c>
      <c r="I36" s="25">
        <v>4560</v>
      </c>
      <c r="J36" s="26">
        <v>4732.3500000000004</v>
      </c>
      <c r="K36" s="27">
        <f t="shared" si="1"/>
        <v>36280.949999999997</v>
      </c>
      <c r="L36" s="27">
        <f t="shared" si="0"/>
        <v>113719.05</v>
      </c>
    </row>
    <row r="37" spans="1:12" s="3" customFormat="1" ht="57" customHeight="1" x14ac:dyDescent="0.35">
      <c r="A37" s="23" t="s">
        <v>62</v>
      </c>
      <c r="B37" s="24" t="s">
        <v>16</v>
      </c>
      <c r="C37" s="23" t="s">
        <v>17</v>
      </c>
      <c r="D37" s="23" t="s">
        <v>63</v>
      </c>
      <c r="E37" s="23" t="s">
        <v>19</v>
      </c>
      <c r="F37" s="25">
        <v>105000</v>
      </c>
      <c r="G37" s="26">
        <v>13281.56</v>
      </c>
      <c r="H37" s="25">
        <v>3013.5</v>
      </c>
      <c r="I37" s="25">
        <v>3192</v>
      </c>
      <c r="J37" s="26">
        <v>0</v>
      </c>
      <c r="K37" s="27">
        <f t="shared" si="1"/>
        <v>19487.059999999998</v>
      </c>
      <c r="L37" s="27">
        <f t="shared" si="0"/>
        <v>85512.94</v>
      </c>
    </row>
    <row r="38" spans="1:12" s="3" customFormat="1" ht="57" customHeight="1" x14ac:dyDescent="0.35">
      <c r="A38" s="23" t="s">
        <v>64</v>
      </c>
      <c r="B38" s="24" t="s">
        <v>16</v>
      </c>
      <c r="C38" s="23" t="s">
        <v>44</v>
      </c>
      <c r="D38" s="23" t="s">
        <v>30</v>
      </c>
      <c r="E38" s="23" t="s">
        <v>19</v>
      </c>
      <c r="F38" s="25">
        <v>65000</v>
      </c>
      <c r="G38" s="26">
        <v>4427.55</v>
      </c>
      <c r="H38" s="25">
        <v>1865.5</v>
      </c>
      <c r="I38" s="25">
        <v>1976</v>
      </c>
      <c r="J38" s="26">
        <v>0</v>
      </c>
      <c r="K38" s="27">
        <f t="shared" si="1"/>
        <v>8269.0499999999993</v>
      </c>
      <c r="L38" s="27">
        <f t="shared" si="0"/>
        <v>56730.95</v>
      </c>
    </row>
    <row r="39" spans="1:12" s="3" customFormat="1" ht="57" customHeight="1" x14ac:dyDescent="0.35">
      <c r="A39" s="23" t="s">
        <v>65</v>
      </c>
      <c r="B39" s="24" t="s">
        <v>21</v>
      </c>
      <c r="C39" s="23" t="s">
        <v>44</v>
      </c>
      <c r="D39" s="23" t="s">
        <v>30</v>
      </c>
      <c r="E39" s="23" t="s">
        <v>19</v>
      </c>
      <c r="F39" s="25">
        <v>65000</v>
      </c>
      <c r="G39" s="26">
        <v>4427.55</v>
      </c>
      <c r="H39" s="25">
        <v>1865.5</v>
      </c>
      <c r="I39" s="25">
        <v>1976</v>
      </c>
      <c r="J39" s="26">
        <v>0</v>
      </c>
      <c r="K39" s="27">
        <f t="shared" si="1"/>
        <v>8269.0499999999993</v>
      </c>
      <c r="L39" s="27">
        <f t="shared" si="0"/>
        <v>56730.95</v>
      </c>
    </row>
    <row r="40" spans="1:12" s="3" customFormat="1" ht="57" customHeight="1" x14ac:dyDescent="0.35">
      <c r="A40" s="23" t="s">
        <v>66</v>
      </c>
      <c r="B40" s="24" t="s">
        <v>16</v>
      </c>
      <c r="C40" s="23" t="s">
        <v>47</v>
      </c>
      <c r="D40" s="23" t="s">
        <v>32</v>
      </c>
      <c r="E40" s="23" t="s">
        <v>19</v>
      </c>
      <c r="F40" s="25">
        <v>40000</v>
      </c>
      <c r="G40" s="26">
        <v>442.65</v>
      </c>
      <c r="H40" s="25">
        <v>1148</v>
      </c>
      <c r="I40" s="25">
        <v>1216</v>
      </c>
      <c r="J40" s="26">
        <v>0</v>
      </c>
      <c r="K40" s="27">
        <f t="shared" si="1"/>
        <v>2806.65</v>
      </c>
      <c r="L40" s="27">
        <f t="shared" si="0"/>
        <v>37193.35</v>
      </c>
    </row>
    <row r="41" spans="1:12" s="3" customFormat="1" ht="57" customHeight="1" x14ac:dyDescent="0.35">
      <c r="A41" s="23" t="s">
        <v>67</v>
      </c>
      <c r="B41" s="24" t="s">
        <v>16</v>
      </c>
      <c r="C41" s="23" t="s">
        <v>17</v>
      </c>
      <c r="D41" s="23" t="s">
        <v>48</v>
      </c>
      <c r="E41" s="23" t="s">
        <v>19</v>
      </c>
      <c r="F41" s="25">
        <v>105000</v>
      </c>
      <c r="G41" s="26">
        <v>12492.84</v>
      </c>
      <c r="H41" s="25">
        <v>3013.5</v>
      </c>
      <c r="I41" s="25">
        <v>3192</v>
      </c>
      <c r="J41" s="26">
        <v>3154.9</v>
      </c>
      <c r="K41" s="27">
        <f t="shared" si="1"/>
        <v>21853.24</v>
      </c>
      <c r="L41" s="27">
        <f t="shared" si="0"/>
        <v>83146.759999999995</v>
      </c>
    </row>
    <row r="42" spans="1:12" s="3" customFormat="1" ht="57" customHeight="1" x14ac:dyDescent="0.35">
      <c r="A42" s="23" t="s">
        <v>68</v>
      </c>
      <c r="B42" s="24" t="s">
        <v>16</v>
      </c>
      <c r="C42" s="23" t="s">
        <v>17</v>
      </c>
      <c r="D42" s="23" t="s">
        <v>69</v>
      </c>
      <c r="E42" s="23" t="s">
        <v>19</v>
      </c>
      <c r="F42" s="25">
        <v>105000</v>
      </c>
      <c r="G42" s="26">
        <v>13281.56</v>
      </c>
      <c r="H42" s="25">
        <v>3013.5</v>
      </c>
      <c r="I42" s="25">
        <v>3192</v>
      </c>
      <c r="J42" s="26">
        <v>0</v>
      </c>
      <c r="K42" s="27">
        <f t="shared" si="1"/>
        <v>19487.059999999998</v>
      </c>
      <c r="L42" s="27">
        <f t="shared" si="0"/>
        <v>85512.94</v>
      </c>
    </row>
    <row r="43" spans="1:12" s="3" customFormat="1" ht="57" customHeight="1" x14ac:dyDescent="0.35">
      <c r="A43" s="23" t="s">
        <v>70</v>
      </c>
      <c r="B43" s="24" t="s">
        <v>16</v>
      </c>
      <c r="C43" s="23" t="s">
        <v>17</v>
      </c>
      <c r="D43" s="23" t="s">
        <v>71</v>
      </c>
      <c r="E43" s="23" t="s">
        <v>19</v>
      </c>
      <c r="F43" s="25">
        <v>105000</v>
      </c>
      <c r="G43" s="26">
        <v>13281.56</v>
      </c>
      <c r="H43" s="25">
        <v>3013.5</v>
      </c>
      <c r="I43" s="25">
        <v>3192</v>
      </c>
      <c r="J43" s="26">
        <v>0</v>
      </c>
      <c r="K43" s="27">
        <f t="shared" si="1"/>
        <v>19487.059999999998</v>
      </c>
      <c r="L43" s="27">
        <f t="shared" si="0"/>
        <v>85512.94</v>
      </c>
    </row>
    <row r="44" spans="1:12" s="3" customFormat="1" ht="57" customHeight="1" x14ac:dyDescent="0.35">
      <c r="A44" s="23" t="s">
        <v>72</v>
      </c>
      <c r="B44" s="24" t="s">
        <v>21</v>
      </c>
      <c r="C44" s="23" t="s">
        <v>47</v>
      </c>
      <c r="D44" s="23" t="s">
        <v>35</v>
      </c>
      <c r="E44" s="23" t="s">
        <v>19</v>
      </c>
      <c r="F44" s="25">
        <v>40000</v>
      </c>
      <c r="G44" s="26">
        <v>442.65</v>
      </c>
      <c r="H44" s="25">
        <v>1148</v>
      </c>
      <c r="I44" s="25">
        <v>1216</v>
      </c>
      <c r="J44" s="26">
        <v>0</v>
      </c>
      <c r="K44" s="27">
        <f t="shared" si="1"/>
        <v>2806.65</v>
      </c>
      <c r="L44" s="27">
        <f t="shared" si="0"/>
        <v>37193.35</v>
      </c>
    </row>
    <row r="45" spans="1:12" s="3" customFormat="1" ht="57" customHeight="1" x14ac:dyDescent="0.35">
      <c r="A45" s="23" t="s">
        <v>73</v>
      </c>
      <c r="B45" s="24" t="s">
        <v>16</v>
      </c>
      <c r="C45" s="23" t="s">
        <v>47</v>
      </c>
      <c r="D45" s="23" t="s">
        <v>32</v>
      </c>
      <c r="E45" s="23" t="s">
        <v>19</v>
      </c>
      <c r="F45" s="25">
        <v>40000</v>
      </c>
      <c r="G45" s="26">
        <v>206.03</v>
      </c>
      <c r="H45" s="25">
        <v>1148</v>
      </c>
      <c r="I45" s="25">
        <v>1216</v>
      </c>
      <c r="J45" s="26">
        <v>1577.45</v>
      </c>
      <c r="K45" s="27">
        <f t="shared" si="1"/>
        <v>4147.4799999999996</v>
      </c>
      <c r="L45" s="27">
        <f t="shared" si="0"/>
        <v>35852.520000000004</v>
      </c>
    </row>
    <row r="46" spans="1:12" s="3" customFormat="1" ht="57" customHeight="1" x14ac:dyDescent="0.35">
      <c r="A46" s="23" t="s">
        <v>74</v>
      </c>
      <c r="B46" s="24" t="s">
        <v>21</v>
      </c>
      <c r="C46" s="23" t="s">
        <v>44</v>
      </c>
      <c r="D46" s="23" t="s">
        <v>111</v>
      </c>
      <c r="E46" s="23" t="s">
        <v>19</v>
      </c>
      <c r="F46" s="25">
        <v>65000</v>
      </c>
      <c r="G46" s="26">
        <v>4427.55</v>
      </c>
      <c r="H46" s="25">
        <v>1865.5</v>
      </c>
      <c r="I46" s="25">
        <v>1976</v>
      </c>
      <c r="J46" s="26">
        <v>0</v>
      </c>
      <c r="K46" s="27">
        <f t="shared" si="1"/>
        <v>8269.0499999999993</v>
      </c>
      <c r="L46" s="27">
        <f t="shared" si="0"/>
        <v>56730.95</v>
      </c>
    </row>
    <row r="47" spans="1:12" s="3" customFormat="1" ht="57" customHeight="1" x14ac:dyDescent="0.35">
      <c r="A47" s="23" t="s">
        <v>75</v>
      </c>
      <c r="B47" s="24" t="s">
        <v>16</v>
      </c>
      <c r="C47" s="23" t="s">
        <v>44</v>
      </c>
      <c r="D47" s="23" t="s">
        <v>71</v>
      </c>
      <c r="E47" s="23" t="s">
        <v>19</v>
      </c>
      <c r="F47" s="25">
        <v>65000</v>
      </c>
      <c r="G47" s="26">
        <v>4427.55</v>
      </c>
      <c r="H47" s="25">
        <v>1865.5</v>
      </c>
      <c r="I47" s="25">
        <v>1976</v>
      </c>
      <c r="J47" s="26">
        <v>0</v>
      </c>
      <c r="K47" s="27">
        <f t="shared" si="1"/>
        <v>8269.0499999999993</v>
      </c>
      <c r="L47" s="27">
        <f t="shared" ref="L47:L65" si="2">+F47-K47</f>
        <v>56730.95</v>
      </c>
    </row>
    <row r="48" spans="1:12" s="3" customFormat="1" ht="57" customHeight="1" x14ac:dyDescent="0.35">
      <c r="A48" s="23" t="s">
        <v>76</v>
      </c>
      <c r="B48" s="24" t="s">
        <v>16</v>
      </c>
      <c r="C48" s="23" t="s">
        <v>77</v>
      </c>
      <c r="D48" s="23" t="s">
        <v>40</v>
      </c>
      <c r="E48" s="23" t="s">
        <v>19</v>
      </c>
      <c r="F48" s="25">
        <v>65000</v>
      </c>
      <c r="G48" s="26">
        <v>4427.55</v>
      </c>
      <c r="H48" s="25">
        <v>1865.5</v>
      </c>
      <c r="I48" s="25">
        <v>1976</v>
      </c>
      <c r="J48" s="26">
        <v>0</v>
      </c>
      <c r="K48" s="27">
        <f t="shared" si="1"/>
        <v>8269.0499999999993</v>
      </c>
      <c r="L48" s="27">
        <f t="shared" si="2"/>
        <v>56730.95</v>
      </c>
    </row>
    <row r="49" spans="1:12" s="3" customFormat="1" ht="57" customHeight="1" x14ac:dyDescent="0.35">
      <c r="A49" s="23" t="s">
        <v>78</v>
      </c>
      <c r="B49" s="24" t="s">
        <v>21</v>
      </c>
      <c r="C49" s="23" t="s">
        <v>44</v>
      </c>
      <c r="D49" s="23" t="s">
        <v>24</v>
      </c>
      <c r="E49" s="23" t="s">
        <v>19</v>
      </c>
      <c r="F49" s="25">
        <v>65000</v>
      </c>
      <c r="G49" s="26">
        <v>4427.55</v>
      </c>
      <c r="H49" s="25">
        <v>1865.5</v>
      </c>
      <c r="I49" s="25">
        <v>1976</v>
      </c>
      <c r="J49" s="26">
        <v>0</v>
      </c>
      <c r="K49" s="27">
        <f t="shared" si="1"/>
        <v>8269.0499999999993</v>
      </c>
      <c r="L49" s="27">
        <f t="shared" si="2"/>
        <v>56730.95</v>
      </c>
    </row>
    <row r="50" spans="1:12" s="3" customFormat="1" ht="57" customHeight="1" x14ac:dyDescent="0.35">
      <c r="A50" s="23" t="s">
        <v>79</v>
      </c>
      <c r="B50" s="24" t="s">
        <v>21</v>
      </c>
      <c r="C50" s="23" t="s">
        <v>80</v>
      </c>
      <c r="D50" s="23" t="s">
        <v>71</v>
      </c>
      <c r="E50" s="23" t="s">
        <v>19</v>
      </c>
      <c r="F50" s="25">
        <v>65000</v>
      </c>
      <c r="G50" s="26">
        <v>4427.55</v>
      </c>
      <c r="H50" s="25">
        <v>1865.5</v>
      </c>
      <c r="I50" s="25">
        <v>1976</v>
      </c>
      <c r="J50" s="26">
        <v>0</v>
      </c>
      <c r="K50" s="27">
        <f t="shared" si="1"/>
        <v>8269.0499999999993</v>
      </c>
      <c r="L50" s="27">
        <f t="shared" si="2"/>
        <v>56730.95</v>
      </c>
    </row>
    <row r="51" spans="1:12" s="3" customFormat="1" ht="57" customHeight="1" x14ac:dyDescent="0.35">
      <c r="A51" s="23" t="s">
        <v>81</v>
      </c>
      <c r="B51" s="24" t="s">
        <v>16</v>
      </c>
      <c r="C51" s="23" t="s">
        <v>17</v>
      </c>
      <c r="D51" s="23" t="s">
        <v>82</v>
      </c>
      <c r="E51" s="23" t="s">
        <v>19</v>
      </c>
      <c r="F51" s="25">
        <v>150000</v>
      </c>
      <c r="G51" s="26">
        <v>23866.69</v>
      </c>
      <c r="H51" s="25">
        <v>4305</v>
      </c>
      <c r="I51" s="25">
        <v>4560</v>
      </c>
      <c r="J51" s="26">
        <v>0</v>
      </c>
      <c r="K51" s="27">
        <f t="shared" si="1"/>
        <v>32731.69</v>
      </c>
      <c r="L51" s="27">
        <f t="shared" si="2"/>
        <v>117268.31</v>
      </c>
    </row>
    <row r="52" spans="1:12" s="3" customFormat="1" ht="57" customHeight="1" x14ac:dyDescent="0.35">
      <c r="A52" s="23" t="s">
        <v>83</v>
      </c>
      <c r="B52" s="24" t="s">
        <v>21</v>
      </c>
      <c r="C52" s="23" t="s">
        <v>44</v>
      </c>
      <c r="D52" s="23" t="s">
        <v>71</v>
      </c>
      <c r="E52" s="23" t="s">
        <v>19</v>
      </c>
      <c r="F52" s="25">
        <v>10833.33</v>
      </c>
      <c r="G52" s="26">
        <v>0</v>
      </c>
      <c r="H52" s="25">
        <v>310.92</v>
      </c>
      <c r="I52" s="25">
        <v>329.33</v>
      </c>
      <c r="J52" s="26">
        <v>1577.45</v>
      </c>
      <c r="K52" s="27">
        <f t="shared" si="1"/>
        <v>2217.6999999999998</v>
      </c>
      <c r="L52" s="27">
        <f t="shared" si="2"/>
        <v>8615.630000000001</v>
      </c>
    </row>
    <row r="53" spans="1:12" s="3" customFormat="1" ht="57" customHeight="1" x14ac:dyDescent="0.35">
      <c r="A53" s="23" t="s">
        <v>84</v>
      </c>
      <c r="B53" s="24" t="s">
        <v>21</v>
      </c>
      <c r="C53" s="23" t="s">
        <v>44</v>
      </c>
      <c r="D53" s="23" t="s">
        <v>50</v>
      </c>
      <c r="E53" s="23" t="s">
        <v>19</v>
      </c>
      <c r="F53" s="25">
        <v>65000</v>
      </c>
      <c r="G53" s="26">
        <v>4427.55</v>
      </c>
      <c r="H53" s="25">
        <v>1865.5</v>
      </c>
      <c r="I53" s="25">
        <v>1976</v>
      </c>
      <c r="J53" s="26">
        <v>0</v>
      </c>
      <c r="K53" s="27">
        <f t="shared" si="1"/>
        <v>8269.0499999999993</v>
      </c>
      <c r="L53" s="27">
        <f t="shared" si="2"/>
        <v>56730.95</v>
      </c>
    </row>
    <row r="54" spans="1:12" s="3" customFormat="1" ht="57" customHeight="1" x14ac:dyDescent="0.35">
      <c r="A54" s="23" t="s">
        <v>85</v>
      </c>
      <c r="B54" s="24" t="s">
        <v>21</v>
      </c>
      <c r="C54" s="23" t="s">
        <v>44</v>
      </c>
      <c r="D54" s="23" t="s">
        <v>35</v>
      </c>
      <c r="E54" s="23" t="s">
        <v>19</v>
      </c>
      <c r="F54" s="25">
        <v>65000</v>
      </c>
      <c r="G54" s="26">
        <v>4427.55</v>
      </c>
      <c r="H54" s="25">
        <v>1865.5</v>
      </c>
      <c r="I54" s="25">
        <v>1976</v>
      </c>
      <c r="J54" s="26">
        <v>0</v>
      </c>
      <c r="K54" s="27">
        <f t="shared" si="1"/>
        <v>8269.0499999999993</v>
      </c>
      <c r="L54" s="27">
        <f t="shared" si="2"/>
        <v>56730.95</v>
      </c>
    </row>
    <row r="55" spans="1:12" s="3" customFormat="1" ht="57" customHeight="1" x14ac:dyDescent="0.35">
      <c r="A55" s="23" t="s">
        <v>86</v>
      </c>
      <c r="B55" s="24" t="s">
        <v>16</v>
      </c>
      <c r="C55" s="23" t="s">
        <v>17</v>
      </c>
      <c r="D55" s="23" t="s">
        <v>87</v>
      </c>
      <c r="E55" s="23" t="s">
        <v>19</v>
      </c>
      <c r="F55" s="25">
        <v>105000</v>
      </c>
      <c r="G55" s="26">
        <v>12492.84</v>
      </c>
      <c r="H55" s="25">
        <v>3013.5</v>
      </c>
      <c r="I55" s="25">
        <v>3192</v>
      </c>
      <c r="J55" s="26">
        <v>3154.9</v>
      </c>
      <c r="K55" s="27">
        <f t="shared" si="1"/>
        <v>21853.24</v>
      </c>
      <c r="L55" s="27">
        <f t="shared" si="2"/>
        <v>83146.759999999995</v>
      </c>
    </row>
    <row r="56" spans="1:12" s="3" customFormat="1" ht="57" customHeight="1" x14ac:dyDescent="0.35">
      <c r="A56" s="23" t="s">
        <v>88</v>
      </c>
      <c r="B56" s="24" t="s">
        <v>16</v>
      </c>
      <c r="C56" s="23" t="s">
        <v>17</v>
      </c>
      <c r="D56" s="23" t="s">
        <v>89</v>
      </c>
      <c r="E56" s="23" t="s">
        <v>19</v>
      </c>
      <c r="F56" s="25">
        <v>105000</v>
      </c>
      <c r="G56" s="26">
        <v>13281.56</v>
      </c>
      <c r="H56" s="25">
        <v>3013.5</v>
      </c>
      <c r="I56" s="25">
        <v>3192</v>
      </c>
      <c r="J56" s="26">
        <v>0</v>
      </c>
      <c r="K56" s="27">
        <f t="shared" si="1"/>
        <v>19487.059999999998</v>
      </c>
      <c r="L56" s="27">
        <f t="shared" si="2"/>
        <v>85512.94</v>
      </c>
    </row>
    <row r="57" spans="1:12" s="3" customFormat="1" ht="57" customHeight="1" x14ac:dyDescent="0.35">
      <c r="A57" s="23" t="s">
        <v>90</v>
      </c>
      <c r="B57" s="24" t="s">
        <v>16</v>
      </c>
      <c r="C57" s="23" t="s">
        <v>91</v>
      </c>
      <c r="D57" s="23" t="s">
        <v>45</v>
      </c>
      <c r="E57" s="23" t="s">
        <v>19</v>
      </c>
      <c r="F57" s="25">
        <v>40000</v>
      </c>
      <c r="G57" s="26">
        <v>442.65</v>
      </c>
      <c r="H57" s="25">
        <v>1148</v>
      </c>
      <c r="I57" s="25">
        <v>1216</v>
      </c>
      <c r="J57" s="26">
        <v>0</v>
      </c>
      <c r="K57" s="27">
        <f t="shared" si="1"/>
        <v>2806.65</v>
      </c>
      <c r="L57" s="27">
        <f t="shared" si="2"/>
        <v>37193.35</v>
      </c>
    </row>
    <row r="58" spans="1:12" s="3" customFormat="1" ht="57" customHeight="1" x14ac:dyDescent="0.35">
      <c r="A58" s="23" t="s">
        <v>92</v>
      </c>
      <c r="B58" s="24" t="s">
        <v>16</v>
      </c>
      <c r="C58" s="23" t="s">
        <v>93</v>
      </c>
      <c r="D58" s="23" t="s">
        <v>42</v>
      </c>
      <c r="E58" s="23" t="s">
        <v>19</v>
      </c>
      <c r="F58" s="25">
        <v>65000</v>
      </c>
      <c r="G58" s="26">
        <v>4427.55</v>
      </c>
      <c r="H58" s="25">
        <v>1865.5</v>
      </c>
      <c r="I58" s="25">
        <v>1976</v>
      </c>
      <c r="J58" s="26">
        <v>0</v>
      </c>
      <c r="K58" s="27">
        <f t="shared" si="1"/>
        <v>8269.0499999999993</v>
      </c>
      <c r="L58" s="27">
        <f t="shared" si="2"/>
        <v>56730.95</v>
      </c>
    </row>
    <row r="59" spans="1:12" s="3" customFormat="1" ht="57" customHeight="1" x14ac:dyDescent="0.35">
      <c r="A59" s="23" t="s">
        <v>94</v>
      </c>
      <c r="B59" s="24" t="s">
        <v>21</v>
      </c>
      <c r="C59" s="23" t="s">
        <v>95</v>
      </c>
      <c r="D59" s="23" t="s">
        <v>26</v>
      </c>
      <c r="E59" s="23" t="s">
        <v>19</v>
      </c>
      <c r="F59" s="25">
        <v>65000</v>
      </c>
      <c r="G59" s="26">
        <v>4112.0600000000004</v>
      </c>
      <c r="H59" s="25">
        <v>1865.5</v>
      </c>
      <c r="I59" s="25">
        <v>1976</v>
      </c>
      <c r="J59" s="26">
        <v>1577.45</v>
      </c>
      <c r="K59" s="27">
        <f t="shared" si="1"/>
        <v>9531.01</v>
      </c>
      <c r="L59" s="27">
        <f t="shared" si="2"/>
        <v>55468.99</v>
      </c>
    </row>
    <row r="60" spans="1:12" s="3" customFormat="1" ht="57" customHeight="1" x14ac:dyDescent="0.35">
      <c r="A60" s="23" t="s">
        <v>96</v>
      </c>
      <c r="B60" s="24" t="s">
        <v>16</v>
      </c>
      <c r="C60" s="23" t="s">
        <v>44</v>
      </c>
      <c r="D60" s="23" t="s">
        <v>113</v>
      </c>
      <c r="E60" s="23" t="s">
        <v>19</v>
      </c>
      <c r="F60" s="25">
        <v>65000</v>
      </c>
      <c r="G60" s="26">
        <v>4427.55</v>
      </c>
      <c r="H60" s="25">
        <v>1865.5</v>
      </c>
      <c r="I60" s="25">
        <v>1976</v>
      </c>
      <c r="J60" s="26">
        <v>0</v>
      </c>
      <c r="K60" s="27">
        <f t="shared" si="1"/>
        <v>8269.0499999999993</v>
      </c>
      <c r="L60" s="27">
        <f t="shared" si="2"/>
        <v>56730.95</v>
      </c>
    </row>
    <row r="61" spans="1:12" s="3" customFormat="1" ht="57" customHeight="1" x14ac:dyDescent="0.35">
      <c r="A61" s="23" t="s">
        <v>97</v>
      </c>
      <c r="B61" s="24" t="s">
        <v>16</v>
      </c>
      <c r="C61" s="23" t="s">
        <v>98</v>
      </c>
      <c r="D61" s="23" t="s">
        <v>112</v>
      </c>
      <c r="E61" s="23" t="s">
        <v>19</v>
      </c>
      <c r="F61" s="25">
        <v>105000</v>
      </c>
      <c r="G61" s="26">
        <v>13281.56</v>
      </c>
      <c r="H61" s="25">
        <v>3013.5</v>
      </c>
      <c r="I61" s="25">
        <v>3192</v>
      </c>
      <c r="J61" s="26">
        <v>0</v>
      </c>
      <c r="K61" s="27">
        <f t="shared" si="1"/>
        <v>19487.059999999998</v>
      </c>
      <c r="L61" s="27">
        <f t="shared" si="2"/>
        <v>85512.94</v>
      </c>
    </row>
    <row r="62" spans="1:12" s="3" customFormat="1" ht="57" customHeight="1" x14ac:dyDescent="0.35">
      <c r="A62" s="23" t="s">
        <v>99</v>
      </c>
      <c r="B62" s="24" t="s">
        <v>21</v>
      </c>
      <c r="C62" s="23" t="s">
        <v>95</v>
      </c>
      <c r="D62" s="23" t="s">
        <v>26</v>
      </c>
      <c r="E62" s="23" t="s">
        <v>19</v>
      </c>
      <c r="F62" s="25">
        <v>65000</v>
      </c>
      <c r="G62" s="26">
        <v>4427.55</v>
      </c>
      <c r="H62" s="25">
        <v>1865.5</v>
      </c>
      <c r="I62" s="25">
        <v>1976</v>
      </c>
      <c r="J62" s="26">
        <v>0</v>
      </c>
      <c r="K62" s="27">
        <f t="shared" si="1"/>
        <v>8269.0499999999993</v>
      </c>
      <c r="L62" s="27">
        <f t="shared" si="2"/>
        <v>56730.95</v>
      </c>
    </row>
    <row r="63" spans="1:12" s="3" customFormat="1" ht="57" customHeight="1" x14ac:dyDescent="0.35">
      <c r="A63" s="23" t="s">
        <v>100</v>
      </c>
      <c r="B63" s="24" t="s">
        <v>16</v>
      </c>
      <c r="C63" s="23" t="s">
        <v>101</v>
      </c>
      <c r="D63" s="23" t="s">
        <v>26</v>
      </c>
      <c r="E63" s="23" t="s">
        <v>19</v>
      </c>
      <c r="F63" s="25">
        <v>65000</v>
      </c>
      <c r="G63" s="26">
        <v>4427.55</v>
      </c>
      <c r="H63" s="25">
        <v>1865.5</v>
      </c>
      <c r="I63" s="25">
        <v>1976</v>
      </c>
      <c r="J63" s="26">
        <v>0</v>
      </c>
      <c r="K63" s="27">
        <f t="shared" si="1"/>
        <v>8269.0499999999993</v>
      </c>
      <c r="L63" s="27">
        <f t="shared" si="2"/>
        <v>56730.95</v>
      </c>
    </row>
    <row r="64" spans="1:12" s="3" customFormat="1" ht="57" customHeight="1" x14ac:dyDescent="0.35">
      <c r="A64" s="23" t="s">
        <v>102</v>
      </c>
      <c r="B64" s="24" t="s">
        <v>16</v>
      </c>
      <c r="C64" s="23" t="s">
        <v>103</v>
      </c>
      <c r="D64" s="23" t="s">
        <v>71</v>
      </c>
      <c r="E64" s="23" t="s">
        <v>19</v>
      </c>
      <c r="F64" s="25">
        <v>65000</v>
      </c>
      <c r="G64" s="26">
        <v>4427.55</v>
      </c>
      <c r="H64" s="25">
        <v>1865.5</v>
      </c>
      <c r="I64" s="25">
        <v>1976</v>
      </c>
      <c r="J64" s="26">
        <v>0</v>
      </c>
      <c r="K64" s="27">
        <f t="shared" si="1"/>
        <v>8269.0499999999993</v>
      </c>
      <c r="L64" s="27">
        <f t="shared" si="2"/>
        <v>56730.95</v>
      </c>
    </row>
    <row r="65" spans="1:13" s="3" customFormat="1" ht="57" customHeight="1" x14ac:dyDescent="0.35">
      <c r="A65" s="23" t="s">
        <v>104</v>
      </c>
      <c r="B65" s="24" t="s">
        <v>16</v>
      </c>
      <c r="C65" s="23" t="s">
        <v>105</v>
      </c>
      <c r="D65" s="23" t="s">
        <v>30</v>
      </c>
      <c r="E65" s="23" t="s">
        <v>19</v>
      </c>
      <c r="F65" s="25">
        <v>40000</v>
      </c>
      <c r="G65" s="26">
        <v>442.65</v>
      </c>
      <c r="H65" s="25">
        <v>1148</v>
      </c>
      <c r="I65" s="25">
        <v>1216</v>
      </c>
      <c r="J65" s="26">
        <v>0</v>
      </c>
      <c r="K65" s="27">
        <f t="shared" si="1"/>
        <v>2806.65</v>
      </c>
      <c r="L65" s="27">
        <f t="shared" si="2"/>
        <v>37193.35</v>
      </c>
    </row>
    <row r="66" spans="1:13" s="3" customFormat="1" ht="41.25" customHeight="1" x14ac:dyDescent="0.25">
      <c r="A66" s="28" t="s">
        <v>106</v>
      </c>
      <c r="B66" s="28">
        <f>COUNTA(B15:B65)</f>
        <v>51</v>
      </c>
      <c r="C66" s="28"/>
      <c r="D66" s="28"/>
      <c r="E66" s="28"/>
      <c r="F66" s="29">
        <f>SUM(F15:F65)</f>
        <v>4100833.33</v>
      </c>
      <c r="G66" s="29">
        <f t="shared" ref="G66:L66" si="3">SUM(G15:G65)</f>
        <v>401082.0799999999</v>
      </c>
      <c r="H66" s="29">
        <f t="shared" si="3"/>
        <v>117693.92</v>
      </c>
      <c r="I66" s="29">
        <f t="shared" si="3"/>
        <v>124665.33</v>
      </c>
      <c r="J66" s="29">
        <f t="shared" si="3"/>
        <v>31398.750000000007</v>
      </c>
      <c r="K66" s="29">
        <f t="shared" si="3"/>
        <v>674840.08000000019</v>
      </c>
      <c r="L66" s="29">
        <f t="shared" si="3"/>
        <v>3425993.2500000023</v>
      </c>
    </row>
    <row r="67" spans="1:13" s="3" customFormat="1" ht="65.25" customHeight="1" x14ac:dyDescent="0.25">
      <c r="A67" s="14"/>
      <c r="B67" s="14"/>
      <c r="C67" s="30"/>
      <c r="D67" s="14"/>
      <c r="E67" s="14"/>
      <c r="F67" s="15"/>
      <c r="G67" s="15"/>
      <c r="H67" s="15"/>
      <c r="I67" s="15"/>
      <c r="J67" s="15"/>
      <c r="K67" s="15"/>
      <c r="L67" s="15"/>
    </row>
    <row r="68" spans="1:13" s="3" customFormat="1" ht="65.25" customHeight="1" x14ac:dyDescent="0.25">
      <c r="A68" s="14"/>
      <c r="B68" s="14"/>
      <c r="C68" s="30"/>
      <c r="D68" s="14"/>
      <c r="E68" s="14"/>
      <c r="F68" s="15"/>
      <c r="G68" s="15"/>
      <c r="H68" s="16"/>
      <c r="I68" s="31"/>
      <c r="J68" s="32"/>
      <c r="K68" s="33"/>
      <c r="L68" s="34"/>
      <c r="M68" s="5"/>
    </row>
    <row r="69" spans="1:13" s="2" customFormat="1" ht="27" thickBot="1" x14ac:dyDescent="0.4">
      <c r="A69" s="15"/>
      <c r="B69" s="35"/>
      <c r="C69" s="36"/>
      <c r="D69" s="36"/>
      <c r="E69" s="36"/>
      <c r="F69" s="37"/>
      <c r="G69" s="38"/>
      <c r="H69" s="38"/>
      <c r="I69" s="38"/>
      <c r="J69" s="38"/>
      <c r="K69" s="38"/>
      <c r="L69" s="38"/>
    </row>
    <row r="70" spans="1:13" s="2" customFormat="1" ht="23.25" customHeight="1" x14ac:dyDescent="0.35">
      <c r="A70" s="39"/>
      <c r="B70" s="48" t="s">
        <v>107</v>
      </c>
      <c r="C70" s="48"/>
      <c r="D70" s="40"/>
      <c r="E70" s="40"/>
      <c r="F70" s="37"/>
      <c r="G70" s="41"/>
      <c r="H70" s="42"/>
      <c r="I70" s="42"/>
      <c r="J70" s="43"/>
      <c r="K70" s="42"/>
      <c r="L70" s="42"/>
      <c r="M70" s="4"/>
    </row>
    <row r="71" spans="1:13" s="2" customFormat="1" ht="23.25" customHeight="1" x14ac:dyDescent="0.35">
      <c r="A71" s="39"/>
      <c r="B71" s="49" t="s">
        <v>108</v>
      </c>
      <c r="C71" s="49"/>
      <c r="D71" s="15"/>
      <c r="E71" s="15"/>
      <c r="F71" s="37"/>
      <c r="G71" s="38"/>
      <c r="H71" s="38"/>
      <c r="I71" s="38"/>
      <c r="J71" s="38"/>
      <c r="K71" s="38"/>
      <c r="L71" s="38"/>
    </row>
    <row r="72" spans="1:13" s="10" customFormat="1" ht="23.25" customHeight="1" x14ac:dyDescent="0.4">
      <c r="A72" s="44"/>
      <c r="B72" s="44"/>
      <c r="C72" s="44"/>
      <c r="D72" s="44"/>
      <c r="E72" s="44"/>
      <c r="F72" s="44"/>
      <c r="G72" s="39"/>
      <c r="H72" s="39"/>
      <c r="I72" s="39"/>
      <c r="J72" s="39"/>
      <c r="K72" s="39"/>
      <c r="L72" s="39"/>
    </row>
    <row r="73" spans="1:13" ht="26.25" x14ac:dyDescent="0.4">
      <c r="A73" s="44"/>
      <c r="B73" s="44"/>
      <c r="C73" s="44"/>
      <c r="D73" s="44"/>
      <c r="E73" s="44"/>
      <c r="F73" s="44"/>
      <c r="G73" s="45"/>
      <c r="H73" s="45"/>
      <c r="I73" s="45"/>
      <c r="J73" s="46"/>
      <c r="K73" s="45"/>
      <c r="L73" s="45"/>
    </row>
    <row r="74" spans="1:13" ht="26.25" x14ac:dyDescent="0.4">
      <c r="A74" s="44"/>
      <c r="B74" s="44"/>
      <c r="C74" s="44"/>
      <c r="D74" s="44"/>
      <c r="E74" s="44"/>
      <c r="F74" s="44"/>
      <c r="G74" s="45"/>
      <c r="H74" s="45"/>
      <c r="I74" s="45"/>
      <c r="J74" s="46"/>
      <c r="K74" s="45"/>
      <c r="L74" s="45"/>
    </row>
    <row r="75" spans="1:13" s="12" customFormat="1" ht="26.25" x14ac:dyDescent="0.4">
      <c r="A75" s="44"/>
      <c r="B75" s="44"/>
      <c r="C75" s="44"/>
      <c r="D75" s="44"/>
      <c r="E75" s="44"/>
      <c r="F75" s="44"/>
      <c r="G75" s="41"/>
      <c r="H75" s="45"/>
      <c r="I75" s="45"/>
      <c r="J75" s="46"/>
      <c r="K75" s="45"/>
      <c r="L75" s="45"/>
    </row>
    <row r="76" spans="1:13" s="12" customFormat="1" ht="26.25" x14ac:dyDescent="0.4">
      <c r="A76" s="44"/>
      <c r="B76" s="44"/>
      <c r="C76" s="44"/>
      <c r="D76" s="44"/>
      <c r="E76" s="44"/>
      <c r="F76" s="44"/>
      <c r="G76" s="41"/>
      <c r="H76" s="45"/>
      <c r="I76" s="45"/>
      <c r="J76" s="46"/>
      <c r="K76" s="45"/>
      <c r="L76" s="45"/>
    </row>
    <row r="77" spans="1:13" s="12" customFormat="1" x14ac:dyDescent="0.35">
      <c r="A77" s="11"/>
      <c r="B77" s="11"/>
      <c r="C77" s="11"/>
      <c r="D77" s="11"/>
      <c r="E77" s="11"/>
      <c r="F77" s="11"/>
      <c r="G77" s="1"/>
      <c r="J77" s="13"/>
    </row>
    <row r="78" spans="1:13" s="12" customFormat="1" x14ac:dyDescent="0.35">
      <c r="A78" s="11"/>
      <c r="B78" s="11"/>
      <c r="C78" s="11"/>
      <c r="D78" s="11"/>
      <c r="E78" s="11"/>
      <c r="F78" s="11"/>
      <c r="G78" s="1"/>
      <c r="J78" s="13"/>
    </row>
    <row r="79" spans="1:13" s="12" customFormat="1" x14ac:dyDescent="0.35">
      <c r="A79" s="11"/>
      <c r="B79" s="11"/>
      <c r="C79" s="11"/>
      <c r="D79" s="11"/>
      <c r="E79" s="11"/>
      <c r="F79" s="11"/>
      <c r="G79" s="1"/>
      <c r="J79" s="13"/>
    </row>
    <row r="80" spans="1:13" s="12" customFormat="1" x14ac:dyDescent="0.35">
      <c r="A80" s="11"/>
      <c r="B80" s="11"/>
      <c r="C80" s="11"/>
      <c r="D80" s="11"/>
      <c r="E80" s="11"/>
      <c r="F80" s="11"/>
      <c r="G80" s="1"/>
      <c r="J80" s="13"/>
    </row>
    <row r="81" spans="1:10" s="12" customFormat="1" x14ac:dyDescent="0.35">
      <c r="A81" s="11"/>
      <c r="B81" s="11"/>
      <c r="C81" s="11"/>
      <c r="D81" s="11"/>
      <c r="E81" s="11"/>
      <c r="F81" s="11"/>
      <c r="G81" s="1"/>
      <c r="J81" s="13"/>
    </row>
  </sheetData>
  <mergeCells count="7">
    <mergeCell ref="A1:L8"/>
    <mergeCell ref="B70:C70"/>
    <mergeCell ref="B71:C71"/>
    <mergeCell ref="A9:M9"/>
    <mergeCell ref="A10:M10"/>
    <mergeCell ref="A11:M11"/>
    <mergeCell ref="A12:M12"/>
  </mergeCells>
  <printOptions horizontalCentered="1"/>
  <pageMargins left="0.7" right="0.7" top="0.75" bottom="0.75" header="0.3" footer="0.3"/>
  <pageSetup paperSize="7" scale="20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TEMPORALES ABRIL 2023</vt:lpstr>
      <vt:lpstr>'TEMPORALES ABRIL 2023'!Print_Area</vt:lpstr>
      <vt:lpstr>'TEMPORALES ABRIL 2023'!Print_Titles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Indhira Guerrero</cp:lastModifiedBy>
  <cp:revision/>
  <cp:lastPrinted>2023-05-09T16:11:39Z</cp:lastPrinted>
  <dcterms:created xsi:type="dcterms:W3CDTF">2022-03-09T17:49:19Z</dcterms:created>
  <dcterms:modified xsi:type="dcterms:W3CDTF">2023-05-09T16:11:41Z</dcterms:modified>
  <cp:category/>
  <cp:contentStatus/>
</cp:coreProperties>
</file>