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5/"/>
    </mc:Choice>
  </mc:AlternateContent>
  <xr:revisionPtr revIDLastSave="15" documentId="8_{40471FD5-E1E6-4F48-B87E-50D8D1A7E8CC}" xr6:coauthVersionLast="47" xr6:coauthVersionMax="47" xr10:uidLastSave="{34391B81-785F-445B-9DB8-3C9578F53418}"/>
  <bookViews>
    <workbookView xWindow="-120" yWindow="-120" windowWidth="29040" windowHeight="15840" xr2:uid="{00000000-000D-0000-FFFF-FFFF00000000}"/>
  </bookViews>
  <sheets>
    <sheet name="TEMPORALES MARZO 2025" sheetId="1" r:id="rId1"/>
    <sheet name="Hoja1" sheetId="2" r:id="rId2"/>
  </sheets>
  <definedNames>
    <definedName name="_xlnm.Print_Area" localSheetId="0">'TEMPORALES MARZO 2025'!$A$1:$M$37</definedName>
    <definedName name="_xlnm.Print_Titles" localSheetId="0">'TEMPORALES MARZO 2025'!$1:$12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J29" i="1"/>
  <c r="K25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6" i="1"/>
  <c r="M26" i="1" s="1"/>
  <c r="L27" i="1"/>
  <c r="M27" i="1" s="1"/>
  <c r="L28" i="1"/>
  <c r="M28" i="1" s="1"/>
  <c r="L13" i="1"/>
  <c r="M13" i="1" s="1"/>
  <c r="G29" i="1"/>
  <c r="H29" i="1"/>
  <c r="I29" i="1"/>
  <c r="F29" i="1"/>
  <c r="L25" i="1" l="1"/>
  <c r="M25" i="1" s="1"/>
  <c r="K29" i="1"/>
  <c r="L29" i="1" l="1"/>
  <c r="M2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<sst xmlns="http://schemas.openxmlformats.org/spreadsheetml/2006/main" count="128" uniqueCount="65">
  <si>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</si>
  <si>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</si>
  <si>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</si>
  <si>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</si>
  <si>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</si>
  <si>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</si>
  <si>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</si>
  <si>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</si>
  <si>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</si>
  <si>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</si>
  <si>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</si>
  <si>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</si>
  <si>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</si>
  <si>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</si>
  <si>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</si>
  <si>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</si>
  <si>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</si>
  <si>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</si>
  <si>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</si>
  <si>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</si>
  <si>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</si>
  <si>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</si>
  <si>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</si>
  <si>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</si>
  <si>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</si>
  <si>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</si>
  <si>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</si>
  <si>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</si>
  <si>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</si>
  <si>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</si>
  <si>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</si>
  <si>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</si>
  <si>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</si>
  <si>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</si>
  <si>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</si>
  <si>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</si>
  <si>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</si>
  <si>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</si>
  <si>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</si>
  <si>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</si>
  <si>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</si>
  <si>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</si>
  <si>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</si>
  <si>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ROCHEL DE OLEO DE LA CRUZ</t>
  </si>
  <si>
    <t>ANALISTA DE FISCALIZACIÓN DE OBRAS</t>
  </si>
  <si>
    <t>KIARA WIROBY RAMIREZ MARTINEZ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</si>
  <si>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</si>
  <si>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</si>
  <si>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</si>
  <si>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</si>
  <si>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</si>
  <si>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</si>
  <si>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</si>
  <si>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</si>
  <si>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</si>
  <si>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</si>
  <si>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</si>
  <si>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</si>
  <si>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</si>
  <si>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</si>
  <si>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</si>
  <si>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</si>
  <si>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</si>
  <si>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ANALISTA DE DISEÑO  HIDRÁULICO Y AGRONÓMICO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</si>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</sst>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28" totalsRowShown="0" headerRowDxfId="17" dataDxfId="15" headerRowBorderDxfId="16" tableBorderDxfId="14" totalsRowBorderDxfId="13">
  <autoFilter ref="A12:M28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showGridLines="0" tabSelected="1" view="pageBreakPreview" topLeftCell="A6" zoomScale="50" zoomScaleNormal="40" zoomScaleSheetLayoutView="50" workbookViewId="0">
      <selection activeCell="B30" sqref="B30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64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62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58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28" si="0">SUM(G14:K14)</f>
        <v>20798.589999999997</v>
      </c>
      <c r="M14" s="32">
        <f t="shared" ref="M14:M28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31</v>
      </c>
      <c r="B16" s="27" t="s">
        <v>20</v>
      </c>
      <c r="C16" s="28" t="s">
        <v>32</v>
      </c>
      <c r="D16" s="28" t="s">
        <v>25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1013.5999999999999</v>
      </c>
      <c r="L16" s="31">
        <f t="shared" si="0"/>
        <v>9307.68</v>
      </c>
      <c r="M16" s="32">
        <f t="shared" si="1"/>
        <v>55692.32</v>
      </c>
      <c r="N16" s="51"/>
      <c r="O16" s="52"/>
    </row>
    <row r="17" spans="1:15" s="3" customFormat="1" ht="51" x14ac:dyDescent="0.35">
      <c r="A17" s="50" t="s">
        <v>33</v>
      </c>
      <c r="B17" s="27" t="s">
        <v>20</v>
      </c>
      <c r="C17" s="28" t="s">
        <v>29</v>
      </c>
      <c r="D17" s="28" t="s">
        <v>30</v>
      </c>
      <c r="E17" s="28" t="s">
        <v>18</v>
      </c>
      <c r="F17" s="29">
        <v>65000</v>
      </c>
      <c r="G17" s="30">
        <v>4084.48</v>
      </c>
      <c r="H17" s="29">
        <v>1865.5</v>
      </c>
      <c r="I17" s="29">
        <v>1976</v>
      </c>
      <c r="J17" s="30">
        <v>25</v>
      </c>
      <c r="K17" s="29">
        <v>2015.46</v>
      </c>
      <c r="L17" s="31">
        <f t="shared" si="0"/>
        <v>9966.4399999999987</v>
      </c>
      <c r="M17" s="32">
        <f t="shared" si="1"/>
        <v>55033.56</v>
      </c>
      <c r="N17" s="16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35</v>
      </c>
      <c r="D18" s="28" t="s">
        <v>17</v>
      </c>
      <c r="E18" s="28" t="s">
        <v>18</v>
      </c>
      <c r="F18" s="29">
        <v>80000</v>
      </c>
      <c r="G18" s="30">
        <v>7400.87</v>
      </c>
      <c r="H18" s="29">
        <v>2296</v>
      </c>
      <c r="I18" s="29">
        <v>2432</v>
      </c>
      <c r="J18" s="30">
        <v>25</v>
      </c>
      <c r="K18" s="30">
        <v>300</v>
      </c>
      <c r="L18" s="31">
        <f t="shared" si="0"/>
        <v>12453.869999999999</v>
      </c>
      <c r="M18" s="32">
        <f t="shared" si="1"/>
        <v>67546.13</v>
      </c>
      <c r="N18" s="16"/>
      <c r="O18" s="52"/>
    </row>
    <row r="19" spans="1:15" s="3" customFormat="1" ht="51" x14ac:dyDescent="0.35">
      <c r="A19" s="50" t="s">
        <v>36</v>
      </c>
      <c r="B19" s="27" t="s">
        <v>20</v>
      </c>
      <c r="C19" s="28" t="s">
        <v>29</v>
      </c>
      <c r="D19" s="28" t="s">
        <v>23</v>
      </c>
      <c r="E19" s="28" t="s">
        <v>18</v>
      </c>
      <c r="F19" s="29">
        <v>65000</v>
      </c>
      <c r="G19" s="30">
        <v>0</v>
      </c>
      <c r="H19" s="29">
        <v>1865.5</v>
      </c>
      <c r="I19" s="29">
        <v>1976</v>
      </c>
      <c r="J19" s="30">
        <v>25</v>
      </c>
      <c r="K19" s="29">
        <v>2015.46</v>
      </c>
      <c r="L19" s="31">
        <f t="shared" si="0"/>
        <v>5881.96</v>
      </c>
      <c r="M19" s="32">
        <f t="shared" si="1"/>
        <v>59118.04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16</v>
      </c>
      <c r="D20" s="28" t="s">
        <v>50</v>
      </c>
      <c r="E20" s="28" t="s">
        <v>18</v>
      </c>
      <c r="F20" s="29">
        <v>150000</v>
      </c>
      <c r="G20" s="30">
        <v>22580.02</v>
      </c>
      <c r="H20" s="29">
        <v>4305</v>
      </c>
      <c r="I20" s="29">
        <v>4560</v>
      </c>
      <c r="J20" s="30">
        <v>25</v>
      </c>
      <c r="K20" s="30">
        <v>5666.38</v>
      </c>
      <c r="L20" s="31">
        <f t="shared" si="0"/>
        <v>37136.400000000001</v>
      </c>
      <c r="M20" s="32">
        <f t="shared" si="1"/>
        <v>112863.6</v>
      </c>
      <c r="N20" s="16"/>
      <c r="O20" s="52"/>
    </row>
    <row r="21" spans="1:15" s="3" customFormat="1" ht="51" x14ac:dyDescent="0.35">
      <c r="A21" s="50" t="s">
        <v>38</v>
      </c>
      <c r="B21" s="27" t="s">
        <v>15</v>
      </c>
      <c r="C21" s="28" t="s">
        <v>16</v>
      </c>
      <c r="D21" s="28" t="s">
        <v>39</v>
      </c>
      <c r="E21" s="28" t="s">
        <v>18</v>
      </c>
      <c r="F21" s="29">
        <v>105000</v>
      </c>
      <c r="G21" s="30">
        <v>6169.58</v>
      </c>
      <c r="H21" s="29">
        <v>3013.5</v>
      </c>
      <c r="I21" s="29">
        <v>3192</v>
      </c>
      <c r="J21" s="30">
        <v>25</v>
      </c>
      <c r="K21" s="30">
        <v>300</v>
      </c>
      <c r="L21" s="31">
        <f t="shared" si="0"/>
        <v>12700.08</v>
      </c>
      <c r="M21" s="32">
        <f t="shared" si="1"/>
        <v>92299.92</v>
      </c>
      <c r="N21" s="16"/>
      <c r="O21" s="52"/>
    </row>
    <row r="22" spans="1:15" s="3" customFormat="1" ht="51" x14ac:dyDescent="0.35">
      <c r="A22" s="50" t="s">
        <v>41</v>
      </c>
      <c r="B22" s="27" t="s">
        <v>20</v>
      </c>
      <c r="C22" s="28" t="s">
        <v>29</v>
      </c>
      <c r="D22" s="28" t="s">
        <v>50</v>
      </c>
      <c r="E22" s="28" t="s">
        <v>18</v>
      </c>
      <c r="F22" s="29">
        <v>65000</v>
      </c>
      <c r="G22" s="30">
        <v>0</v>
      </c>
      <c r="H22" s="29">
        <v>1865.5</v>
      </c>
      <c r="I22" s="29">
        <v>1976</v>
      </c>
      <c r="J22" s="30">
        <v>25</v>
      </c>
      <c r="K22" s="30">
        <v>480</v>
      </c>
      <c r="L22" s="31">
        <f t="shared" si="0"/>
        <v>4346.5</v>
      </c>
      <c r="M22" s="32">
        <f t="shared" si="1"/>
        <v>60653.5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23</v>
      </c>
      <c r="E23" s="28" t="s">
        <v>18</v>
      </c>
      <c r="F23" s="29">
        <v>65000</v>
      </c>
      <c r="G23" s="30">
        <v>3600</v>
      </c>
      <c r="H23" s="29">
        <v>1865.5</v>
      </c>
      <c r="I23" s="29">
        <v>1976</v>
      </c>
      <c r="J23" s="30">
        <v>25</v>
      </c>
      <c r="K23" s="30">
        <v>2015.46</v>
      </c>
      <c r="L23" s="31">
        <f t="shared" si="0"/>
        <v>9481.9599999999991</v>
      </c>
      <c r="M23" s="32">
        <f t="shared" si="1"/>
        <v>55518.04</v>
      </c>
      <c r="N23" s="16"/>
      <c r="O23" s="52"/>
    </row>
    <row r="24" spans="1:15" s="3" customFormat="1" ht="54" customHeight="1" x14ac:dyDescent="0.35">
      <c r="A24" s="50" t="s">
        <v>43</v>
      </c>
      <c r="B24" s="27" t="s">
        <v>20</v>
      </c>
      <c r="C24" s="28" t="s">
        <v>63</v>
      </c>
      <c r="D24" s="28" t="s">
        <v>40</v>
      </c>
      <c r="E24" s="28" t="s">
        <v>18</v>
      </c>
      <c r="F24" s="29">
        <v>65000</v>
      </c>
      <c r="G24" s="30">
        <v>0</v>
      </c>
      <c r="H24" s="29">
        <v>1865.5</v>
      </c>
      <c r="I24" s="29">
        <v>1976</v>
      </c>
      <c r="J24" s="30">
        <v>25</v>
      </c>
      <c r="K24" s="29">
        <v>2015.46</v>
      </c>
      <c r="L24" s="31">
        <f t="shared" si="0"/>
        <v>5881.96</v>
      </c>
      <c r="M24" s="32">
        <f t="shared" si="1"/>
        <v>59118.04</v>
      </c>
      <c r="N24" s="16"/>
      <c r="O24" s="52"/>
    </row>
    <row r="25" spans="1:15" s="3" customFormat="1" ht="51" x14ac:dyDescent="0.35">
      <c r="A25" s="50" t="s">
        <v>45</v>
      </c>
      <c r="B25" s="27" t="s">
        <v>20</v>
      </c>
      <c r="C25" s="28" t="s">
        <v>44</v>
      </c>
      <c r="D25" s="28" t="s">
        <v>24</v>
      </c>
      <c r="E25" s="28" t="s">
        <v>18</v>
      </c>
      <c r="F25" s="29">
        <v>65000</v>
      </c>
      <c r="G25" s="30">
        <v>0</v>
      </c>
      <c r="H25" s="29">
        <v>1865.5</v>
      </c>
      <c r="I25" s="29">
        <v>1976</v>
      </c>
      <c r="J25" s="30">
        <v>25</v>
      </c>
      <c r="K25" s="30">
        <f>1715.46+300</f>
        <v>2015.46</v>
      </c>
      <c r="L25" s="31">
        <f t="shared" si="0"/>
        <v>5881.96</v>
      </c>
      <c r="M25" s="32">
        <f t="shared" si="1"/>
        <v>59118.04</v>
      </c>
      <c r="N25" s="16"/>
      <c r="O25" s="52"/>
    </row>
    <row r="26" spans="1:15" s="3" customFormat="1" ht="51" x14ac:dyDescent="0.35">
      <c r="A26" s="50" t="s">
        <v>54</v>
      </c>
      <c r="B26" s="27" t="s">
        <v>20</v>
      </c>
      <c r="C26" s="28" t="s">
        <v>55</v>
      </c>
      <c r="D26" s="28" t="s">
        <v>56</v>
      </c>
      <c r="E26" s="28" t="s">
        <v>18</v>
      </c>
      <c r="F26" s="29">
        <v>65000</v>
      </c>
      <c r="G26" s="30">
        <v>0</v>
      </c>
      <c r="H26" s="29">
        <v>1865.5</v>
      </c>
      <c r="I26" s="29">
        <v>1976</v>
      </c>
      <c r="J26" s="30">
        <v>25</v>
      </c>
      <c r="K26" s="30">
        <v>1715.46</v>
      </c>
      <c r="L26" s="31">
        <f t="shared" si="0"/>
        <v>5581.96</v>
      </c>
      <c r="M26" s="32">
        <f t="shared" si="1"/>
        <v>59418.04</v>
      </c>
      <c r="N26" s="16"/>
      <c r="O26" s="52"/>
    </row>
    <row r="27" spans="1:15" s="3" customFormat="1" ht="51" x14ac:dyDescent="0.35">
      <c r="A27" s="50" t="s">
        <v>59</v>
      </c>
      <c r="B27" s="27" t="s">
        <v>15</v>
      </c>
      <c r="C27" s="28" t="s">
        <v>60</v>
      </c>
      <c r="D27" s="28" t="s">
        <v>56</v>
      </c>
      <c r="E27" s="28" t="s">
        <v>18</v>
      </c>
      <c r="F27" s="29">
        <v>65000</v>
      </c>
      <c r="G27" s="30">
        <v>0</v>
      </c>
      <c r="H27" s="29">
        <v>1865.5</v>
      </c>
      <c r="I27" s="29">
        <v>1976</v>
      </c>
      <c r="J27" s="30">
        <v>25</v>
      </c>
      <c r="K27" s="30">
        <v>0</v>
      </c>
      <c r="L27" s="31">
        <f t="shared" si="0"/>
        <v>3866.5</v>
      </c>
      <c r="M27" s="32">
        <f t="shared" si="1"/>
        <v>61133.5</v>
      </c>
      <c r="N27" s="16"/>
      <c r="O27" s="52"/>
    </row>
    <row r="28" spans="1:15" s="3" customFormat="1" ht="63" customHeight="1" x14ac:dyDescent="0.35">
      <c r="A28" s="33" t="s">
        <v>61</v>
      </c>
      <c r="B28" s="27" t="s">
        <v>15</v>
      </c>
      <c r="C28" s="34" t="s">
        <v>57</v>
      </c>
      <c r="D28" s="28" t="s">
        <v>25</v>
      </c>
      <c r="E28" s="28" t="s">
        <v>18</v>
      </c>
      <c r="F28" s="29">
        <v>105000</v>
      </c>
      <c r="G28" s="30">
        <v>0</v>
      </c>
      <c r="H28" s="29">
        <v>3013.5</v>
      </c>
      <c r="I28" s="29">
        <v>3192</v>
      </c>
      <c r="J28" s="30">
        <v>25</v>
      </c>
      <c r="K28" s="30">
        <v>300</v>
      </c>
      <c r="L28" s="31">
        <f t="shared" si="0"/>
        <v>6530.5</v>
      </c>
      <c r="M28" s="32">
        <f t="shared" si="1"/>
        <v>98469.5</v>
      </c>
      <c r="N28" s="16"/>
      <c r="O28" s="52"/>
    </row>
    <row r="29" spans="1:15" s="3" customFormat="1" ht="44.25" customHeight="1" x14ac:dyDescent="0.25">
      <c r="A29" s="35" t="s">
        <v>46</v>
      </c>
      <c r="B29" s="35">
        <f>COUNTA(B13:B28)</f>
        <v>16</v>
      </c>
      <c r="C29" s="35"/>
      <c r="D29" s="35"/>
      <c r="E29" s="35"/>
      <c r="F29" s="45">
        <f>SUM(F13:F28)</f>
        <v>1385000</v>
      </c>
      <c r="G29" s="45">
        <f t="shared" ref="G29:M29" si="2">SUM(G13:G28)</f>
        <v>96976.670000000013</v>
      </c>
      <c r="H29" s="45">
        <f t="shared" si="2"/>
        <v>39749.5</v>
      </c>
      <c r="I29" s="45">
        <f t="shared" si="2"/>
        <v>42104</v>
      </c>
      <c r="J29" s="45">
        <f>SUBTOTAL(109,Table1[Seguro de Vida (INAVI) ])</f>
        <v>400</v>
      </c>
      <c r="K29" s="45">
        <f>SUM(K13:K28)</f>
        <v>27314.579999999998</v>
      </c>
      <c r="L29" s="45">
        <f t="shared" si="2"/>
        <v>206544.74999999997</v>
      </c>
      <c r="M29" s="45">
        <f t="shared" si="2"/>
        <v>1178455.2500000002</v>
      </c>
      <c r="N29" s="16"/>
      <c r="O29" s="52"/>
    </row>
    <row r="30" spans="1:15" s="3" customFormat="1" ht="41.25" customHeight="1" x14ac:dyDescent="0.25">
      <c r="A30" s="36"/>
      <c r="B30" s="36"/>
      <c r="C30" s="37"/>
      <c r="D30" s="36"/>
      <c r="E30" s="36"/>
      <c r="F30" s="38"/>
      <c r="G30" s="38"/>
      <c r="H30" s="38"/>
      <c r="I30" s="38"/>
      <c r="J30" s="38"/>
      <c r="K30" s="38"/>
      <c r="L30" s="38"/>
      <c r="M30" s="38"/>
      <c r="N30" s="16"/>
    </row>
    <row r="31" spans="1:15" s="3" customFormat="1" ht="29.25" customHeight="1" x14ac:dyDescent="0.25">
      <c r="A31" s="36"/>
      <c r="B31" s="36"/>
      <c r="C31" s="37"/>
      <c r="D31" s="36"/>
      <c r="E31" s="36"/>
      <c r="F31" s="38"/>
      <c r="G31" s="38"/>
      <c r="H31" s="39"/>
      <c r="I31" s="46"/>
      <c r="J31" s="46"/>
      <c r="K31" s="47"/>
      <c r="L31" s="48"/>
      <c r="M31" s="39"/>
      <c r="N31" s="18"/>
    </row>
    <row r="32" spans="1:15" s="2" customFormat="1" ht="148.5" customHeight="1" thickBot="1" x14ac:dyDescent="0.4">
      <c r="A32" s="38"/>
      <c r="B32" s="49"/>
      <c r="C32" s="49"/>
      <c r="D32" s="40"/>
      <c r="E32" s="36"/>
      <c r="F32" s="41"/>
      <c r="G32" s="49"/>
      <c r="H32" s="49"/>
      <c r="I32" s="49"/>
      <c r="J32" s="49"/>
      <c r="K32" s="49"/>
      <c r="L32" s="49"/>
      <c r="M32" s="49"/>
      <c r="N32" s="17"/>
    </row>
    <row r="33" spans="1:14" s="2" customFormat="1" ht="28.5" customHeight="1" x14ac:dyDescent="0.35">
      <c r="A33" s="41"/>
      <c r="B33" s="49"/>
      <c r="C33" s="49"/>
      <c r="D33" s="42" t="s">
        <v>47</v>
      </c>
      <c r="E33" s="36"/>
      <c r="F33" s="41"/>
      <c r="G33" s="10"/>
      <c r="H33" s="43"/>
      <c r="I33" s="43"/>
      <c r="J33" s="43"/>
      <c r="K33" s="44"/>
      <c r="L33" s="43"/>
      <c r="M33" s="43"/>
      <c r="N33" s="20"/>
    </row>
    <row r="34" spans="1:14" s="2" customFormat="1" ht="23.25" customHeight="1" x14ac:dyDescent="0.35">
      <c r="A34" s="41"/>
      <c r="B34" s="49"/>
      <c r="C34" s="49"/>
      <c r="D34" s="36" t="s">
        <v>48</v>
      </c>
      <c r="E34" s="38"/>
      <c r="F34" s="41"/>
      <c r="G34" s="49"/>
      <c r="H34" s="49"/>
      <c r="I34" s="49"/>
      <c r="J34" s="49"/>
      <c r="K34" s="49"/>
      <c r="L34" s="49"/>
      <c r="M34" s="49"/>
      <c r="N34" s="17"/>
    </row>
    <row r="35" spans="1:14" s="6" customFormat="1" ht="23.25" customHeight="1" x14ac:dyDescent="0.4">
      <c r="A35" s="11"/>
      <c r="B35" s="11"/>
      <c r="C35" s="11"/>
      <c r="D35" s="11"/>
      <c r="E35" s="11"/>
      <c r="F35" s="11"/>
      <c r="G35" s="41"/>
      <c r="H35" s="41"/>
      <c r="I35" s="41"/>
      <c r="J35" s="41"/>
      <c r="K35" s="41"/>
      <c r="L35" s="41"/>
      <c r="M35" s="41"/>
      <c r="N35" s="19"/>
    </row>
    <row r="36" spans="1:14" ht="26.25" x14ac:dyDescent="0.4">
      <c r="A36" s="11"/>
      <c r="B36" s="11"/>
      <c r="C36" s="11"/>
      <c r="D36" s="11"/>
      <c r="E36" s="11"/>
      <c r="F36" s="11"/>
      <c r="G36" s="12"/>
      <c r="H36" s="12"/>
      <c r="I36" s="12"/>
      <c r="J36" s="12"/>
      <c r="K36" s="13"/>
      <c r="L36" s="12"/>
      <c r="M36" s="12"/>
    </row>
    <row r="37" spans="1:14" ht="26.25" x14ac:dyDescent="0.4">
      <c r="A37" s="11"/>
      <c r="B37" s="11"/>
      <c r="C37" s="11"/>
      <c r="D37" s="11"/>
      <c r="E37" s="11"/>
      <c r="F37" s="11"/>
      <c r="G37" s="12"/>
      <c r="H37" s="12"/>
      <c r="I37" s="12"/>
      <c r="J37" s="12"/>
      <c r="K37" s="13"/>
      <c r="L37" s="12"/>
      <c r="M37" s="12"/>
    </row>
    <row r="38" spans="1:14" s="8" customFormat="1" ht="26.25" x14ac:dyDescent="0.4">
      <c r="A38" s="11"/>
      <c r="B38" s="11"/>
      <c r="C38" s="11"/>
      <c r="D38" s="11"/>
      <c r="E38" s="11"/>
      <c r="F38" s="11"/>
      <c r="G38" s="10"/>
      <c r="H38" s="12"/>
      <c r="I38" s="12"/>
      <c r="J38" s="12"/>
      <c r="K38" s="13"/>
      <c r="L38" s="12"/>
      <c r="M38" s="12"/>
    </row>
    <row r="39" spans="1:14" s="8" customFormat="1" ht="26.25" x14ac:dyDescent="0.4">
      <c r="A39" s="11"/>
      <c r="B39" s="11"/>
      <c r="C39" s="11"/>
      <c r="D39" s="11"/>
      <c r="E39" s="11"/>
      <c r="F39" s="11"/>
      <c r="G39" s="10"/>
      <c r="H39" s="12"/>
      <c r="I39" s="12"/>
      <c r="J39" s="12"/>
      <c r="K39" s="13"/>
      <c r="L39" s="12"/>
      <c r="M39" s="12"/>
    </row>
    <row r="40" spans="1:14" s="8" customFormat="1" x14ac:dyDescent="0.35">
      <c r="A40" s="7"/>
      <c r="B40" s="7"/>
      <c r="C40" s="7"/>
      <c r="D40" s="7"/>
      <c r="E40" s="7"/>
      <c r="F40" s="7"/>
      <c r="G40" s="1"/>
      <c r="K40" s="9"/>
    </row>
    <row r="41" spans="1:14" s="8" customFormat="1" x14ac:dyDescent="0.35">
      <c r="A41" s="7"/>
      <c r="B41" s="7"/>
      <c r="C41" s="7"/>
      <c r="D41" s="7"/>
      <c r="E41" s="7"/>
      <c r="F41" s="7"/>
      <c r="G41" s="1"/>
      <c r="K41" s="9"/>
    </row>
    <row r="42" spans="1:14" s="8" customFormat="1" x14ac:dyDescent="0.35">
      <c r="A42" s="7"/>
      <c r="B42" s="7"/>
      <c r="C42" s="7"/>
      <c r="D42" s="7"/>
      <c r="E42" s="7"/>
      <c r="F42" s="7"/>
      <c r="G42" s="1"/>
      <c r="K42" s="9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  <row r="44" spans="1:14" s="8" customFormat="1" x14ac:dyDescent="0.35">
      <c r="A44" s="7"/>
      <c r="B44" s="7"/>
      <c r="C44" s="7"/>
      <c r="D44" s="7"/>
      <c r="E44" s="7"/>
      <c r="F44" s="7"/>
      <c r="G44" s="1"/>
      <c r="K44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paperSize="5" scale="32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30</v>
      </c>
    </row>
    <row r="5" spans="1:1" ht="127.5" x14ac:dyDescent="0.25">
      <c r="A5" s="28" t="s">
        <v>25</v>
      </c>
    </row>
    <row r="6" spans="1:1" ht="127.5" x14ac:dyDescent="0.25">
      <c r="A6" s="28" t="s">
        <v>30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49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50</v>
      </c>
    </row>
    <row r="13" spans="1:1" ht="409.5" x14ac:dyDescent="0.25">
      <c r="A13" s="28" t="s">
        <v>39</v>
      </c>
    </row>
    <row r="14" spans="1:1" ht="280.5" x14ac:dyDescent="0.25">
      <c r="A14" s="28" t="s">
        <v>50</v>
      </c>
    </row>
    <row r="15" spans="1:1" ht="255" x14ac:dyDescent="0.25">
      <c r="A15" s="28" t="s">
        <v>23</v>
      </c>
    </row>
    <row r="16" spans="1:1" ht="127.5" x14ac:dyDescent="0.25">
      <c r="A16" s="28" t="s">
        <v>40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52</v>
      </c>
    </row>
    <row r="21" spans="1:1" ht="280.5" x14ac:dyDescent="0.25">
      <c r="A21" s="28" t="s">
        <v>51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56</v>
      </c>
    </row>
    <row r="26" spans="1:1" ht="280.5" x14ac:dyDescent="0.25">
      <c r="A26" s="28" t="s">
        <v>53</v>
      </c>
    </row>
    <row r="27" spans="1:1" ht="178.5" x14ac:dyDescent="0.25">
      <c r="A27" s="28" t="s">
        <v>56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2" ma:contentTypeDescription="Crear nuevo documento." ma:contentTypeScope="" ma:versionID="3c30d56e110a48096d80fb8b8b6850f5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d9d3238a09868ac09f9f0e8ccab3746c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JPCAVFSQM4EN-1434698902-41213</_dlc_DocId>
    <_dlc_DocIdUrl xmlns="c75b1f65-2a36-42cc-8be7-5268491c5e42">
      <Url>https://riegodo.sharepoint.com/sites/RRHH/_layouts/15/DocIdRedir.aspx?ID=JPCAVFSQM4EN-1434698902-41213</Url>
      <Description>JPCAVFSQM4EN-1434698902-41213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Props1.xml><?xml version="1.0" encoding="utf-8"?>
<ds:datastoreItem xmlns:ds="http://schemas.openxmlformats.org/officeDocument/2006/customXml" ds:itemID="{5F49E83B-749F-41D3-89C1-36BB7DB867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51F32-0904-4BF3-9E27-A1E339C2B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B0E9384-A843-4AAC-B0C7-E4AF5AAFC48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BB79A1-B7D3-4F47-BE7A-3C2B6D65B7F0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MARZO 2025</vt:lpstr>
      <vt:lpstr>Hoja1</vt:lpstr>
      <vt:lpstr>'TEMPORALES MARZO 2025'!Área_de_impresión</vt:lpstr>
      <vt:lpstr>'TEMPORALES MARZO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2025-02-21T19:36:00Z</cp:lastPrinted>
  <dcterms:created xsi:type="dcterms:W3CDTF">2022-03-09T17:49:19Z</dcterms:created>
  <dcterms:modified xsi:type="dcterms:W3CDTF">2025-04-04T16:34:14Z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Method">
    <vt:lpwstr>Standard</vt:lpwstr>
  </property>
  <property fmtid="{D5CDD505-2E9C-101B-9397-08002B2CF9AE}" pid="3" name="MSIP_Label_defa4170-0d19-0005-0004-bc88714345d2_Name">
    <vt:lpwstr>defa4170-0d19-0005-0004-bc88714345d2</vt:lpwstr>
  </property>
  <property fmtid="{D5CDD505-2E9C-101B-9397-08002B2CF9AE}" pid="4" name="Order">
    <vt:r8>3993600</vt:r8>
  </property>
  <property fmtid="{D5CDD505-2E9C-101B-9397-08002B2CF9AE}" pid="5" name="MediaServiceImageTags">
    <vt:lpwstr/>
  </property>
  <property fmtid="{D5CDD505-2E9C-101B-9397-08002B2CF9AE}" pid="6" name="ContentTypeId">
    <vt:lpwstr>0x01010064ACC839D9749A44B27E05EB23000D12</vt:lpwstr>
  </property>
  <property fmtid="{D5CDD505-2E9C-101B-9397-08002B2CF9AE}" pid="7" name="MSIP_Label_defa4170-0d19-0005-0004-bc88714345d2_ContentBits">
    <vt:lpwstr>0</vt:lpwstr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SIP_Label_defa4170-0d19-0005-0004-bc88714345d2_ActionId">
    <vt:lpwstr>e517ca5b-c78a-450d-acbc-9f8daca9bc09</vt:lpwstr>
  </property>
  <property fmtid="{D5CDD505-2E9C-101B-9397-08002B2CF9AE}" pid="12" name="MSIP_Label_defa4170-0d19-0005-0004-bc88714345d2_SiteId">
    <vt:lpwstr>cd5600b3-7ee8-4183-902c-093d1c9bfe23</vt:lpwstr>
  </property>
  <property fmtid="{D5CDD505-2E9C-101B-9397-08002B2CF9AE}" pid="13" name="MSIP_Label_defa4170-0d19-0005-0004-bc88714345d2_Enabled">
    <vt:lpwstr>true</vt:lpwstr>
  </property>
  <property fmtid="{D5CDD505-2E9C-101B-9397-08002B2CF9AE}" pid="14" name="_dlc_DocIdItemGuid">
    <vt:lpwstr>630bbc50-33ef-4c42-9a6f-96bd7b103371</vt:lpwstr>
  </property>
  <property fmtid="{D5CDD505-2E9C-101B-9397-08002B2CF9AE}" pid="15" name="MSIP_Label_defa4170-0d19-0005-0004-bc88714345d2_SetDate">
    <vt:lpwstr>2025-03-06T13:10:00Z</vt:lpwstr>
  </property>
</Properties>
</file>